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RENCH\French Trade\BDC 2026\Budget scolaire\Septembre 2026\"/>
    </mc:Choice>
  </mc:AlternateContent>
  <xr:revisionPtr revIDLastSave="0" documentId="13_ncr:1_{47882CB4-4ED5-4875-A0B1-75971C0546D2}" xr6:coauthVersionLast="47" xr6:coauthVersionMax="47" xr10:uidLastSave="{00000000-0000-0000-0000-000000000000}"/>
  <bookViews>
    <workbookView xWindow="-110" yWindow="-110" windowWidth="19420" windowHeight="10300" xr2:uid="{A2C584E9-973D-4786-A9BF-7E0FECA095F8}"/>
  </bookViews>
  <sheets>
    <sheet name="Romans A" sheetId="1" r:id="rId1"/>
    <sheet name="Couvertures" sheetId="2" r:id="rId2"/>
  </sheets>
  <definedNames>
    <definedName name="_xlnm.Print_Area" localSheetId="1">Couvertures!$A$1:$I$124</definedName>
    <definedName name="_xlnm.Print_Area" localSheetId="0">'Romans A'!$A$1:$I$141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1" i="1" l="1"/>
  <c r="B120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56" i="1"/>
  <c r="I55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B140" i="1"/>
  <c r="B52" i="1"/>
  <c r="I140" i="1"/>
  <c r="I120" i="1"/>
  <c r="I52" i="1"/>
  <c r="B141" i="1"/>
  <c r="I91" i="1"/>
  <c r="I141" i="1"/>
</calcChain>
</file>

<file path=xl/sharedStrings.xml><?xml version="1.0" encoding="utf-8"?>
<sst xmlns="http://schemas.openxmlformats.org/spreadsheetml/2006/main" count="460" uniqueCount="254">
  <si>
    <t>ÉDITIONS SCHOLASTIC</t>
  </si>
  <si>
    <t>Nom du client :</t>
  </si>
  <si>
    <t xml:space="preserve">Représentante: </t>
  </si>
  <si>
    <t>Instructions:</t>
  </si>
  <si>
    <t>Date d'annulation :</t>
  </si>
  <si>
    <t>ISBN</t>
  </si>
  <si>
    <t>Qté</t>
  </si>
  <si>
    <t>Code-barre</t>
  </si>
  <si>
    <t>Titre</t>
  </si>
  <si>
    <t>Auteur</t>
  </si>
  <si>
    <t>Prix</t>
  </si>
  <si>
    <t>Âge</t>
  </si>
  <si>
    <t>PREMIERS ROMANS</t>
  </si>
  <si>
    <t>9781039701717</t>
  </si>
  <si>
    <t>Complot d'animaux : N˚ 1 - Mon royaume obscur</t>
  </si>
  <si>
    <t>Tan, Susan</t>
  </si>
  <si>
    <t>6-8</t>
  </si>
  <si>
    <t>9781443153393</t>
  </si>
  <si>
    <t>Hibou Hebdo : N° 1 - La fête d'école</t>
  </si>
  <si>
    <t>Elliott, Rebecca</t>
  </si>
  <si>
    <t>5-8</t>
  </si>
  <si>
    <t>9781443154482</t>
  </si>
  <si>
    <t>9781039705272</t>
  </si>
  <si>
    <t>Hibou Hebdo : N° 18 - Les clubs éco-école</t>
  </si>
  <si>
    <t>9781443185226</t>
  </si>
  <si>
    <t>May, Kyla</t>
  </si>
  <si>
    <t>5-7</t>
  </si>
  <si>
    <t>9781443185233</t>
  </si>
  <si>
    <t>West, Tracey</t>
  </si>
  <si>
    <t>8-12</t>
  </si>
  <si>
    <t>ROMANS ILLUSTRÉS</t>
  </si>
  <si>
    <t>9781443185219</t>
  </si>
  <si>
    <t>Les aventures du capitaine Bobette en couleurs</t>
  </si>
  <si>
    <t>Pilkey, Dav</t>
  </si>
  <si>
    <t>7-10</t>
  </si>
  <si>
    <t>9781443187350</t>
  </si>
  <si>
    <t>Capitaine Bobette: N° 2 - Capitaine Bobette et l'attaque des toilettes parlantes</t>
  </si>
  <si>
    <t>9781443189699</t>
  </si>
  <si>
    <t>Capitaine Bobette en couleurs: N° 3 - Capitaine Bobette et l'invasion des mechantes bonnes femmes de la cafeteria venues de l'espace</t>
  </si>
  <si>
    <t>9781443191364</t>
  </si>
  <si>
    <t>Capitaine Bobette en couleurs: N° 4 - Capitaine Bobette et la machination machiavelique du professeur K.K. Prout</t>
  </si>
  <si>
    <t>9781443195331</t>
  </si>
  <si>
    <t>Capitaine Bobette en couleurs: N° 5 - Capitaine Bobette et la colère de la cruelle Madame Culotte</t>
  </si>
  <si>
    <t>9781039700833</t>
  </si>
  <si>
    <t>Capitaine Bobette en couleurs : N° 6 - Capitaine Bobette et la bagarre brutale de Biocrotte Dené, 1ʳᵉ partie : La nuit noire des narines morveuses</t>
  </si>
  <si>
    <t>7+</t>
  </si>
  <si>
    <t>9781039702998</t>
  </si>
  <si>
    <t>En cavale! : N˚ 1 - Les griffes de la mort</t>
  </si>
  <si>
    <t>Blabey, Aaron</t>
  </si>
  <si>
    <t>9781443155236</t>
  </si>
  <si>
    <t>9781443160346</t>
  </si>
  <si>
    <t>9781039705180</t>
  </si>
  <si>
    <t>Les méchants : N˚ 18 -  Regarde donc qui parle!</t>
  </si>
  <si>
    <t>9781443159258</t>
  </si>
  <si>
    <t>Olga et le machin qui pue</t>
  </si>
  <si>
    <t>Gravel, Elise</t>
  </si>
  <si>
    <t>9781443165990</t>
  </si>
  <si>
    <t>Olga: N° 2 - On demenage!</t>
  </si>
  <si>
    <t>9781443176590</t>
  </si>
  <si>
    <t>Olga: N° 3 - Par-dessus la tete!</t>
  </si>
  <si>
    <t>9781443138673</t>
  </si>
  <si>
    <t>Jessie Elliot a peur de son ombre</t>
  </si>
  <si>
    <t>11+</t>
  </si>
  <si>
    <t>ROMANS</t>
  </si>
  <si>
    <t>9781443181594</t>
  </si>
  <si>
    <t>Mull, Brandon</t>
  </si>
  <si>
    <t>9781443185820</t>
  </si>
  <si>
    <t>Animal totem: Le livre de Shane</t>
  </si>
  <si>
    <t>Eliopulos, Nick</t>
  </si>
  <si>
    <t>9-12</t>
  </si>
  <si>
    <t>Robertson, David A.</t>
  </si>
  <si>
    <t>10 +</t>
  </si>
  <si>
    <t>9781443156004</t>
  </si>
  <si>
    <t>Cher Journal: Les mots qu'il me reste</t>
  </si>
  <si>
    <t>Slipperjack, Ruby</t>
  </si>
  <si>
    <t>Mara, Maddy</t>
  </si>
  <si>
    <t>9781443192743</t>
  </si>
  <si>
    <t>9781443198769</t>
  </si>
  <si>
    <t>Les filles dragons N° 3 Naomi, le dragon des paillettes arc-en-ciel</t>
  </si>
  <si>
    <t>9781039701632</t>
  </si>
  <si>
    <t>Les filles dragons : N˚ 4 - Mei, le dragon des merveilles rubis</t>
  </si>
  <si>
    <t>9781443138543</t>
  </si>
  <si>
    <t>Stratton, Allan</t>
  </si>
  <si>
    <t>12+</t>
  </si>
  <si>
    <t>Sutherland, Joel A</t>
  </si>
  <si>
    <t>9781443197694</t>
  </si>
  <si>
    <t>Histoires de guerre</t>
  </si>
  <si>
    <t>Korman, Gordon</t>
  </si>
  <si>
    <t>9781443195409</t>
  </si>
  <si>
    <t>Yang, Kelly</t>
  </si>
  <si>
    <t>9781443199520</t>
  </si>
  <si>
    <t>9781039701267</t>
  </si>
  <si>
    <t>Motel Calivista : N° 3 - Place au rêve</t>
  </si>
  <si>
    <t>Skrypuch, Marsha Forchuk</t>
  </si>
  <si>
    <t>9781443189712</t>
  </si>
  <si>
    <t>Romans</t>
  </si>
  <si>
    <t>Complot d'animaux : N˚ 2 - Caniche de malheur</t>
  </si>
  <si>
    <t>Maîtres des dragons : N° 24 - L’aube du dragon de la Lumière</t>
  </si>
  <si>
    <t>Les filles dragons : N˚ 6 - Quinn, le dragon des merveilles jade</t>
  </si>
  <si>
    <t>Capitaine Bobette en couleurs : N° 7 - Capitaine Bobette et la bagarre brutale de Biocrotte Dené, 2ᵉ partie : La revanche des ridicules crottes de nez robotiques</t>
  </si>
  <si>
    <t>En cavale! : N˚ 2 – Les concombres en folie</t>
  </si>
  <si>
    <t>Hibou Hebdo : N° 19 - Ève, présidente!</t>
  </si>
  <si>
    <t>Les méchants : N° 19 - Le serpent et la bête</t>
  </si>
  <si>
    <t>Avatar, Ari</t>
  </si>
  <si>
    <t>Les pros (pas tant que ça!) : N° 1 - La gaffe de Milo</t>
  </si>
  <si>
    <t>Fontaine, Valérie</t>
  </si>
  <si>
    <t>Les fêtes de Priya : N˚ 2 - La soirée henné</t>
  </si>
  <si>
    <t>Banerjee Ruths, Mitali</t>
  </si>
  <si>
    <t>Pokémon : La série Les voyages : La nourriture disparue!</t>
  </si>
  <si>
    <t>Scholastic Inc.</t>
  </si>
  <si>
    <t>Les fées éternelles : N˚ 1 - Lulu virevolte</t>
  </si>
  <si>
    <r>
      <t>N</t>
    </r>
    <r>
      <rPr>
        <b/>
        <vertAlign val="superscript"/>
        <sz val="12"/>
        <color theme="1"/>
        <rFont val="Calibri"/>
        <family val="2"/>
      </rPr>
      <t xml:space="preserve">o </t>
    </r>
    <r>
      <rPr>
        <b/>
        <sz val="12"/>
        <color theme="1"/>
        <rFont val="Calibri"/>
        <family val="2"/>
      </rPr>
      <t>de compte :</t>
    </r>
  </si>
  <si>
    <r>
      <t>N</t>
    </r>
    <r>
      <rPr>
        <b/>
        <vertAlign val="superscript"/>
        <sz val="12"/>
        <color theme="1"/>
        <rFont val="Calibri"/>
        <family val="2"/>
      </rPr>
      <t>o</t>
    </r>
    <r>
      <rPr>
        <b/>
        <sz val="12"/>
        <color theme="1"/>
        <rFont val="Calibri"/>
        <family val="2"/>
      </rPr>
      <t xml:space="preserve"> de P.O. :</t>
    </r>
  </si>
  <si>
    <t>Les filles dragons : N˚ 5 - Aisha, le dragon des merveilles saphir</t>
  </si>
  <si>
    <t>Âges</t>
  </si>
  <si>
    <t>4-6</t>
  </si>
  <si>
    <t>9781443177382</t>
  </si>
  <si>
    <t>Noisette: Licorne et Yeti : N° 1 - De nouveaux amis</t>
  </si>
  <si>
    <t>Burnell, Heather Ayris</t>
  </si>
  <si>
    <t>9781443177399</t>
  </si>
  <si>
    <t>Noisette : Licorne et Yeti : N° 2 - Une bonne équipe</t>
  </si>
  <si>
    <t>4 -6</t>
  </si>
  <si>
    <t>9781443187336</t>
  </si>
  <si>
    <t>9781443189705</t>
  </si>
  <si>
    <t>9781443194877</t>
  </si>
  <si>
    <t>Noisette : Licorne et Yeti : N° 6 - Ensemble!</t>
  </si>
  <si>
    <t>9781039700772</t>
  </si>
  <si>
    <t>Noisette : Licorne et Yeti : N° 7 - Toi et moi, ça colle!</t>
  </si>
  <si>
    <t>Dean, James</t>
  </si>
  <si>
    <t>4-7</t>
  </si>
  <si>
    <t>9781443199414</t>
  </si>
  <si>
    <t>Je lis avec Pat le chat: Pat le chaton et le super bolide</t>
  </si>
  <si>
    <t>Dean, Kimberly</t>
  </si>
  <si>
    <t>9781039704398</t>
  </si>
  <si>
    <t>Je lis avec : l'œuf modèle et le spectacle</t>
  </si>
  <si>
    <t>John, Jory</t>
  </si>
  <si>
    <t>4-8</t>
  </si>
  <si>
    <t>9781039704404</t>
  </si>
  <si>
    <t>9781443180665</t>
  </si>
  <si>
    <t>Noisette: Dragon : N° 1 - Une amie pour Dragon</t>
  </si>
  <si>
    <t>9781443180672</t>
  </si>
  <si>
    <t>Noisette: Dragon : N° 2 - Dragon et le gros chat</t>
  </si>
  <si>
    <t>9781443181334</t>
  </si>
  <si>
    <t>9781443185813</t>
  </si>
  <si>
    <t>9781443185837</t>
  </si>
  <si>
    <t>Gabby et la maison magique : La soirée pyjama de Fée Minette</t>
  </si>
  <si>
    <t>Reyes, Gabrielle</t>
  </si>
  <si>
    <t>3-5</t>
  </si>
  <si>
    <t>Gabby et la maison magique : L'école des chats</t>
  </si>
  <si>
    <t>Pokémon : La série Soleil et Lune : N° 5 - Au jeu, Pikachu!</t>
  </si>
  <si>
    <t>Sander, Sonia</t>
  </si>
  <si>
    <t>Pokémon : La série Les voyages : Bienvenue à Galar!</t>
  </si>
  <si>
    <t>Shapiro, Rebecca</t>
  </si>
  <si>
    <t>Willems, Mo</t>
  </si>
  <si>
    <t>PREMIÈRES LECTURES</t>
  </si>
  <si>
    <t>Les filles dragons: N˚ 2 - Willa, le dragon des paillettes argentees</t>
  </si>
  <si>
    <t>Premières lectures</t>
  </si>
  <si>
    <t>Premiers romans</t>
  </si>
  <si>
    <t>Romans illustrés</t>
  </si>
  <si>
    <t>TOTAL</t>
  </si>
  <si>
    <t>GRAND TOTAL</t>
  </si>
  <si>
    <t>BON DE COMMANDE - PREMIÈRES LECTURES ET ROMANS 2026</t>
  </si>
  <si>
    <t>Les méchants : N° 20 - Une dernière chose!</t>
  </si>
  <si>
    <t>Je lis avec Pat le chat : Les olympiades</t>
  </si>
  <si>
    <t>Noisette : Licorne et Yeti : N° 8 - Jeux à deux!</t>
  </si>
  <si>
    <t>Journal d’un carlin : N˚ 9 - Le prince du défilé</t>
  </si>
  <si>
    <t>Maîtres des dragons : N° 25 - La légende du dragon de l’Étoile</t>
  </si>
  <si>
    <t>La saga Misewa : N° 2 - Le grand ours</t>
  </si>
  <si>
    <t>10+</t>
  </si>
  <si>
    <t>Hibou Hebdo : N° 20 - Les jeux aile-ympiques</t>
  </si>
  <si>
    <t>La boîte à lecture : Aventures entre amis</t>
  </si>
  <si>
    <t>Je lis avec… Le pois chic et le grand plouf</t>
  </si>
  <si>
    <t>Complot d’animaux : N˚ 3 - Les chatons diaboliques</t>
  </si>
  <si>
    <t>Gabby et la maison magique : La chasse au trésor</t>
  </si>
  <si>
    <t>Journal d’un carlin : N° 10 - Une journée à la plage</t>
  </si>
  <si>
    <t>En cavale! : N˚ 3 - Le chat sort du sac</t>
  </si>
  <si>
    <t>Journal d’un pro de Roblox : N° 3 - Le parcours à obstacles</t>
  </si>
  <si>
    <t>Noisette : Les mini-docs : N˚ 2 - Aidons la brave girafe</t>
  </si>
  <si>
    <t>Capitaine Bobette en couleurs : N° 8 - Capitaine Bobette et les misérables mauviettes du p'tit coin mauve</t>
  </si>
  <si>
    <t>Journal de licorne : N˚ 9 - Le rhume de paillettes</t>
  </si>
  <si>
    <t>La forêt des fées : N˚ 1 - L’étincelle magique</t>
  </si>
  <si>
    <t>Young, Jessica</t>
  </si>
  <si>
    <t>Pokémon : Aventure à l’horizon</t>
  </si>
  <si>
    <t>Barbo, Maria S.</t>
  </si>
  <si>
    <t>Gabby et la maison magique: La mauvaise journée de Pandy</t>
  </si>
  <si>
    <t>Retour à Bramble Falls</t>
  </si>
  <si>
    <t>Wilson, Misty</t>
  </si>
  <si>
    <t>Les bas du pensionnat</t>
  </si>
  <si>
    <t>Jordan-Fenton, Christy</t>
  </si>
  <si>
    <t xml:space="preserve">Journal de licorne: N° 10 - Iris et la sorcière </t>
  </si>
  <si>
    <t>Journal d'un loup de Minecraft: N° 1 - À l'attaque!</t>
  </si>
  <si>
    <t>Wolf, Winston</t>
  </si>
  <si>
    <t>Les pros (pas tant que ça!): N° 2 - La journée infinie d'Inès</t>
  </si>
  <si>
    <t xml:space="preserve">Les fêtes de Priya: N° 3 - La soirée surprise </t>
  </si>
  <si>
    <t>Barnett, Mac</t>
  </si>
  <si>
    <t>Éléphant et Rosie: Le nouvel ami de Rosie</t>
  </si>
  <si>
    <t>Les fées éternelles: N° 2 - Nova pétillante</t>
  </si>
  <si>
    <t xml:space="preserve">Noisette: Licorne et Yeti : N° 9 - Au clair de lune </t>
  </si>
  <si>
    <t>Noisette: Les mini-docs : N° 3 - Aidons le puissant guépard</t>
  </si>
  <si>
    <t>Maîtres des dragons: N° 26 - La caverne du dragon de Cristal</t>
  </si>
  <si>
    <t>Journal d’un loup de Minecraft : N° 2 - Opération sous-marine</t>
  </si>
  <si>
    <t>Les aventures de bébé Super-couche en couleurs</t>
  </si>
  <si>
    <t>Princesse Rose et le pays des faux-semblants : Boucle d'ortie et les trois barbes</t>
  </si>
  <si>
    <t>Jones, Noah Z.</t>
  </si>
  <si>
    <t>Noisette : Les mini-docs : N˚ 1 - Aidons le gentil lion</t>
  </si>
  <si>
    <t>14+</t>
  </si>
  <si>
    <t>Noisette : Licorne et Yeti : N° 3 - Une amitié solide</t>
  </si>
  <si>
    <t>Journal de licorne : N° 2 - Le bébé dragon</t>
  </si>
  <si>
    <t>Column1</t>
  </si>
  <si>
    <t>92 copies</t>
  </si>
  <si>
    <t>123 copies</t>
  </si>
  <si>
    <t>125 copies</t>
  </si>
  <si>
    <t>Élephant et Rosie: Je vais faire une sieste!</t>
  </si>
  <si>
    <t>Je lis avec…la mauvaise graine va à la bibliothèque</t>
  </si>
  <si>
    <t>Éléphant et Rosie : J’adore la bouillie!***ARRIVE EN STOCK VERS SEPTEMBRE 2026</t>
  </si>
  <si>
    <t>Éléphant et Rosie : Joyeuse fête du cochon!***ARRIVE EN STOCK VERS SEPTEMBRE 2026</t>
  </si>
  <si>
    <t>Éléphant et Rosie: Les cochons me font éternuer!***ARRIVE EN STOCK VERS SEPTEMBRE 2026</t>
  </si>
  <si>
    <t>Noisette: Dragon N° 4 : Dragon fête l'Halloween</t>
  </si>
  <si>
    <t>Noisette: Dragon : N°5 - Dragon fête Noel</t>
  </si>
  <si>
    <t>Pokémon : Bienvenue à bord!</t>
  </si>
  <si>
    <t>Webster, Christy</t>
  </si>
  <si>
    <t>Pas facile d’être un lapin!</t>
  </si>
  <si>
    <t>Sadler, Marilyn</t>
  </si>
  <si>
    <t>Journal d’un pro de Roblox : N° 1 - L’échappée</t>
  </si>
  <si>
    <t>Journal d’un pro de Roblox : N° 2 - Le dragon de compagnie***ARRIVE EN STOCK VERS SEPTEMBRE 2026</t>
  </si>
  <si>
    <t>Hibou Hebdo : N° 2 - Le fantôme dans l'arbre</t>
  </si>
  <si>
    <t>5-9</t>
  </si>
  <si>
    <t>Journal de licorne: N° 1 - Un ami magique</t>
  </si>
  <si>
    <t>Journal d'un carlin: N° 2 - Les jours de neige</t>
  </si>
  <si>
    <t>Éléphant et Rosie : Je joue de la trompette!***ARRIVE EN STOCK VERS OCTOBRE 2026</t>
  </si>
  <si>
    <t>7-11</t>
  </si>
  <si>
    <t>Les fées éternelles : N˚ 3 - Coco étincelante</t>
  </si>
  <si>
    <t xml:space="preserve">Mac B. espion: N° 1 - Mission secrète </t>
  </si>
  <si>
    <t>Animal totem: Bêtes Supremes: Le livre des origines</t>
  </si>
  <si>
    <t>Enfant volée</t>
  </si>
  <si>
    <t>Lieux hantés: Les fantômes du Quebec</t>
  </si>
  <si>
    <t>Motel Calivista: Réception, bonjour!</t>
  </si>
  <si>
    <t>Les fêtes de Priya : N˚ 1 - L’anniversaire orangé***ARRIVE EN STOCK VERS NOVEMBRE 2026</t>
  </si>
  <si>
    <t>Hibou Hebdo: N° 3 - Le mariage magnifique***ARRIVE EN STOCK VERS SEPTEMBRE 2026</t>
  </si>
  <si>
    <t>Les filles dragons : N° 1 - Azmina, le dragon des paillettes dorées***ARRIVE EN STOCK VERS OCTOBRE 2026</t>
  </si>
  <si>
    <t>La saga Misewa : N° 3 - L’enfant de pierre</t>
  </si>
  <si>
    <t>Total</t>
  </si>
  <si>
    <t>Les chiens***ARRIVE EN STOCK VERS AOÛT 2026</t>
  </si>
  <si>
    <t>La saga Misewa N°1 - Les terres isolées***ARRIVE EN STOCK VERS OCTOBRE 2026</t>
  </si>
  <si>
    <t>Noisette: Dragon : N° 3 - La journée de Dragon</t>
  </si>
  <si>
    <t>Corrigan, Kathleen</t>
  </si>
  <si>
    <t>Journal d'un carlin: N° 1 - Le grand décollage</t>
  </si>
  <si>
    <t>Mini-Élise</t>
  </si>
  <si>
    <t>Les méchants N° 1</t>
  </si>
  <si>
    <t>Les méchants: N° 2 - Mission im-poule-ssible</t>
  </si>
  <si>
    <t>Les méchants: N° 3 - La vengeance du cochon dingue</t>
  </si>
  <si>
    <t>Noisette: Licorne et Yeti: N° 4 - Un cadeau précieux</t>
  </si>
  <si>
    <t>Noisette: Licorne et Yeti : N° 5 - L'art du partage</t>
  </si>
  <si>
    <t>Motel Calivista: N° 2 - Les trois clés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</si>
</sst>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$&quot;_ ;_ * \(#,##0.00\)\ &quot;$&quot;_ ;_ * &quot;-&quot;??_)\ &quot;$&quot;_ ;_ @_ 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color theme="1"/>
      <name val="Aptos Narrow"/>
      <family val="2"/>
      <scheme val="minor"/>
    </font>
    <font>
      <b/>
      <sz val="22"/>
      <name val="Arial"/>
      <family val="2"/>
    </font>
    <font>
      <sz val="8"/>
      <name val="Aptos Narrow"/>
      <family val="2"/>
      <scheme val="minor"/>
    </font>
    <font>
      <b/>
      <sz val="12"/>
      <name val="Calibri"/>
      <family val="2"/>
    </font>
    <font>
      <b/>
      <vertAlign val="superscript"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color theme="0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58">
    <xf numFmtId="0" fontId="0" fillId="0" borderId="0" xfId="0"/>
    <xf numFmtId="0" fontId="2" fillId="0" borderId="0" xfId="2" applyAlignment="1">
      <alignment horizontal="center" vertical="center"/>
    </xf>
    <xf numFmtId="0" fontId="3" fillId="0" borderId="0" xfId="2" applyFont="1" applyAlignment="1">
      <alignment vertical="center"/>
    </xf>
    <xf numFmtId="0" fontId="2" fillId="0" borderId="0" xfId="2"/>
    <xf numFmtId="0" fontId="0" fillId="0" borderId="0" xfId="0" applyAlignment="1">
      <alignment horizontal="left" vertical="center" wrapText="1"/>
    </xf>
    <xf numFmtId="1" fontId="9" fillId="4" borderId="2" xfId="0" applyNumberFormat="1" applyFont="1" applyFill="1" applyBorder="1" applyAlignment="1">
      <alignment horizontal="right" vertical="center"/>
    </xf>
    <xf numFmtId="1" fontId="9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wrapText="1"/>
    </xf>
    <xf numFmtId="0" fontId="9" fillId="4" borderId="0" xfId="0" applyFont="1" applyFill="1" applyAlignment="1">
      <alignment horizontal="left" wrapText="1"/>
    </xf>
    <xf numFmtId="164" fontId="9" fillId="4" borderId="0" xfId="1" applyFont="1" applyFill="1" applyAlignment="1">
      <alignment horizontal="center" wrapText="1"/>
    </xf>
    <xf numFmtId="0" fontId="10" fillId="0" borderId="0" xfId="0" applyFont="1" applyAlignment="1">
      <alignment horizontal="center"/>
    </xf>
    <xf numFmtId="164" fontId="10" fillId="0" borderId="0" xfId="1" applyFont="1" applyAlignment="1">
      <alignment horizontal="center"/>
    </xf>
    <xf numFmtId="1" fontId="12" fillId="3" borderId="1" xfId="0" applyNumberFormat="1" applyFont="1" applyFill="1" applyBorder="1" applyAlignment="1">
      <alignment horizontal="right"/>
    </xf>
    <xf numFmtId="49" fontId="12" fillId="3" borderId="5" xfId="0" applyNumberFormat="1" applyFont="1" applyFill="1" applyBorder="1" applyAlignment="1">
      <alignment wrapText="1"/>
    </xf>
    <xf numFmtId="49" fontId="12" fillId="3" borderId="5" xfId="0" applyNumberFormat="1" applyFont="1" applyFill="1" applyBorder="1" applyAlignment="1">
      <alignment horizontal="left"/>
    </xf>
    <xf numFmtId="164" fontId="12" fillId="3" borderId="5" xfId="1" applyFont="1" applyFill="1" applyBorder="1" applyAlignment="1">
      <alignment horizontal="center"/>
    </xf>
    <xf numFmtId="49" fontId="12" fillId="3" borderId="5" xfId="0" applyNumberFormat="1" applyFont="1" applyFill="1" applyBorder="1" applyAlignment="1">
      <alignment horizontal="center"/>
    </xf>
    <xf numFmtId="49" fontId="12" fillId="0" borderId="5" xfId="0" applyNumberFormat="1" applyFont="1" applyBorder="1" applyAlignment="1">
      <alignment wrapText="1"/>
    </xf>
    <xf numFmtId="49" fontId="12" fillId="0" borderId="5" xfId="0" applyNumberFormat="1" applyFont="1" applyBorder="1" applyAlignment="1">
      <alignment horizontal="left"/>
    </xf>
    <xf numFmtId="164" fontId="12" fillId="0" borderId="5" xfId="1" applyFont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right"/>
    </xf>
    <xf numFmtId="164" fontId="6" fillId="3" borderId="5" xfId="1" applyFont="1" applyFill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12" fillId="0" borderId="4" xfId="0" applyNumberFormat="1" applyFont="1" applyBorder="1" applyAlignment="1">
      <alignment horizontal="right"/>
    </xf>
    <xf numFmtId="49" fontId="12" fillId="0" borderId="6" xfId="0" applyNumberFormat="1" applyFont="1" applyBorder="1" applyAlignment="1">
      <alignment wrapText="1"/>
    </xf>
    <xf numFmtId="49" fontId="12" fillId="0" borderId="6" xfId="0" applyNumberFormat="1" applyFont="1" applyBorder="1" applyAlignment="1">
      <alignment horizontal="left"/>
    </xf>
    <xf numFmtId="164" fontId="12" fillId="0" borderId="6" xfId="1" applyFont="1" applyBorder="1" applyAlignment="1">
      <alignment horizontal="center"/>
    </xf>
    <xf numFmtId="49" fontId="12" fillId="0" borderId="6" xfId="0" applyNumberFormat="1" applyFont="1" applyBorder="1" applyAlignment="1">
      <alignment horizontal="center"/>
    </xf>
    <xf numFmtId="1" fontId="9" fillId="5" borderId="0" xfId="0" applyNumberFormat="1" applyFont="1" applyFill="1" applyAlignment="1">
      <alignment horizontal="right" vertical="center"/>
    </xf>
    <xf numFmtId="0" fontId="9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left" vertical="center"/>
    </xf>
    <xf numFmtId="164" fontId="9" fillId="5" borderId="0" xfId="1" applyFont="1" applyFill="1" applyAlignment="1">
      <alignment horizontal="center" vertical="center"/>
    </xf>
    <xf numFmtId="1" fontId="10" fillId="0" borderId="0" xfId="0" applyNumberFormat="1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left"/>
    </xf>
    <xf numFmtId="164" fontId="10" fillId="0" borderId="0" xfId="1" applyFont="1"/>
    <xf numFmtId="0" fontId="10" fillId="0" borderId="0" xfId="0" applyFont="1" applyAlignment="1">
      <alignment horizontal="left" vertical="center" wrapText="1"/>
    </xf>
    <xf numFmtId="1" fontId="10" fillId="4" borderId="0" xfId="0" applyNumberFormat="1" applyFont="1" applyFill="1" applyAlignment="1">
      <alignment horizontal="center"/>
    </xf>
    <xf numFmtId="0" fontId="8" fillId="0" borderId="5" xfId="0" applyFont="1" applyBorder="1" applyAlignment="1">
      <alignment wrapText="1"/>
    </xf>
    <xf numFmtId="164" fontId="12" fillId="0" borderId="5" xfId="1" applyFont="1" applyFill="1" applyBorder="1" applyAlignment="1">
      <alignment horizontal="center"/>
    </xf>
    <xf numFmtId="49" fontId="12" fillId="0" borderId="5" xfId="0" applyNumberFormat="1" applyFont="1" applyBorder="1" applyAlignment="1">
      <alignment horizontal="left" wrapText="1"/>
    </xf>
    <xf numFmtId="1" fontId="8" fillId="0" borderId="5" xfId="0" applyNumberFormat="1" applyFont="1" applyBorder="1" applyAlignment="1">
      <alignment horizontal="right"/>
    </xf>
    <xf numFmtId="1" fontId="12" fillId="0" borderId="5" xfId="0" applyNumberFormat="1" applyFont="1" applyBorder="1" applyAlignment="1">
      <alignment horizontal="right"/>
    </xf>
    <xf numFmtId="0" fontId="10" fillId="0" borderId="5" xfId="0" applyFont="1" applyBorder="1" applyAlignment="1">
      <alignment wrapText="1"/>
    </xf>
    <xf numFmtId="164" fontId="10" fillId="0" borderId="5" xfId="1" applyFont="1" applyBorder="1" applyAlignment="1">
      <alignment wrapText="1"/>
    </xf>
    <xf numFmtId="164" fontId="8" fillId="0" borderId="5" xfId="1" applyFont="1" applyBorder="1" applyAlignment="1"/>
    <xf numFmtId="164" fontId="10" fillId="0" borderId="5" xfId="1" applyFont="1" applyBorder="1" applyAlignment="1"/>
    <xf numFmtId="0" fontId="0" fillId="0" borderId="0" xfId="0" applyAlignment="1">
      <alignment horizontal="center"/>
    </xf>
    <xf numFmtId="0" fontId="13" fillId="4" borderId="0" xfId="0" applyFont="1" applyFill="1" applyAlignment="1">
      <alignment horizontal="center"/>
    </xf>
    <xf numFmtId="49" fontId="10" fillId="0" borderId="5" xfId="0" applyNumberFormat="1" applyFont="1" applyBorder="1" applyAlignment="1">
      <alignment horizontal="left" wrapText="1"/>
    </xf>
    <xf numFmtId="49" fontId="8" fillId="0" borderId="5" xfId="0" applyNumberFormat="1" applyFont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9" fillId="5" borderId="0" xfId="0" applyFont="1" applyFill="1" applyAlignment="1">
      <alignment horizontal="center" vertical="center" wrapText="1"/>
    </xf>
    <xf numFmtId="0" fontId="10" fillId="0" borderId="0" xfId="0" applyFont="1" applyAlignment="1">
      <alignment wrapText="1"/>
    </xf>
    <xf numFmtId="1" fontId="12" fillId="3" borderId="5" xfId="0" applyNumberFormat="1" applyFont="1" applyFill="1" applyBorder="1" applyAlignment="1">
      <alignment horizontal="right"/>
    </xf>
    <xf numFmtId="0" fontId="13" fillId="4" borderId="0" xfId="0" applyFont="1" applyFill="1" applyAlignment="1">
      <alignment horizontal="center" vertical="center"/>
    </xf>
    <xf numFmtId="1" fontId="13" fillId="4" borderId="0" xfId="0" applyNumberFormat="1" applyFont="1" applyFill="1" applyAlignment="1">
      <alignment horizontal="center" vertical="center"/>
    </xf>
    <xf numFmtId="0" fontId="13" fillId="4" borderId="0" xfId="0" applyFont="1" applyFill="1" applyAlignment="1">
      <alignment horizontal="center" wrapText="1"/>
    </xf>
    <xf numFmtId="0" fontId="13" fillId="4" borderId="0" xfId="0" applyFont="1" applyFill="1" applyAlignment="1">
      <alignment horizontal="left" wrapText="1"/>
    </xf>
    <xf numFmtId="49" fontId="8" fillId="0" borderId="5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right"/>
    </xf>
    <xf numFmtId="49" fontId="10" fillId="0" borderId="5" xfId="0" applyNumberFormat="1" applyFont="1" applyBorder="1" applyAlignment="1">
      <alignment wrapText="1"/>
    </xf>
    <xf numFmtId="49" fontId="10" fillId="0" borderId="5" xfId="0" applyNumberFormat="1" applyFont="1" applyBorder="1" applyAlignment="1">
      <alignment horizontal="center"/>
    </xf>
    <xf numFmtId="0" fontId="2" fillId="3" borderId="0" xfId="2" applyFill="1" applyAlignment="1">
      <alignment horizontal="center" vertical="center"/>
    </xf>
    <xf numFmtId="0" fontId="3" fillId="3" borderId="0" xfId="2" applyFont="1" applyFill="1" applyAlignment="1">
      <alignment vertical="center"/>
    </xf>
    <xf numFmtId="0" fontId="3" fillId="3" borderId="0" xfId="2" applyFont="1" applyFill="1" applyAlignment="1">
      <alignment horizontal="center" vertical="center"/>
    </xf>
    <xf numFmtId="0" fontId="2" fillId="3" borderId="0" xfId="2" applyFill="1"/>
    <xf numFmtId="0" fontId="16" fillId="0" borderId="6" xfId="0" applyFont="1" applyBorder="1"/>
    <xf numFmtId="49" fontId="10" fillId="0" borderId="6" xfId="0" applyNumberFormat="1" applyFont="1" applyBorder="1" applyAlignment="1">
      <alignment wrapText="1"/>
    </xf>
    <xf numFmtId="49" fontId="10" fillId="0" borderId="6" xfId="0" applyNumberFormat="1" applyFont="1" applyBorder="1" applyAlignment="1">
      <alignment horizontal="left" wrapText="1"/>
    </xf>
    <xf numFmtId="164" fontId="10" fillId="0" borderId="6" xfId="1" applyFont="1" applyBorder="1" applyAlignment="1"/>
    <xf numFmtId="49" fontId="10" fillId="0" borderId="6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 vertical="center"/>
    </xf>
    <xf numFmtId="0" fontId="12" fillId="3" borderId="6" xfId="0" applyFont="1" applyFill="1" applyBorder="1"/>
    <xf numFmtId="49" fontId="12" fillId="3" borderId="6" xfId="0" applyNumberFormat="1" applyFont="1" applyFill="1" applyBorder="1" applyAlignment="1">
      <alignment wrapText="1"/>
    </xf>
    <xf numFmtId="49" fontId="12" fillId="3" borderId="6" xfId="0" applyNumberFormat="1" applyFont="1" applyFill="1" applyBorder="1" applyAlignment="1">
      <alignment horizontal="left"/>
    </xf>
    <xf numFmtId="164" fontId="12" fillId="3" borderId="6" xfId="1" applyFont="1" applyFill="1" applyBorder="1" applyAlignment="1">
      <alignment horizontal="center"/>
    </xf>
    <xf numFmtId="49" fontId="12" fillId="3" borderId="6" xfId="0" applyNumberFormat="1" applyFont="1" applyFill="1" applyBorder="1" applyAlignment="1">
      <alignment horizontal="center"/>
    </xf>
    <xf numFmtId="1" fontId="6" fillId="3" borderId="6" xfId="0" applyNumberFormat="1" applyFont="1" applyFill="1" applyBorder="1" applyAlignment="1">
      <alignment horizontal="center" vertical="center"/>
    </xf>
    <xf numFmtId="0" fontId="12" fillId="0" borderId="6" xfId="0" applyFont="1" applyBorder="1"/>
    <xf numFmtId="1" fontId="6" fillId="3" borderId="6" xfId="0" applyNumberFormat="1" applyFont="1" applyFill="1" applyBorder="1" applyAlignment="1">
      <alignment horizontal="right"/>
    </xf>
    <xf numFmtId="2" fontId="12" fillId="0" borderId="6" xfId="1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 vertical="center"/>
    </xf>
    <xf numFmtId="0" fontId="12" fillId="4" borderId="6" xfId="0" applyFont="1" applyFill="1" applyBorder="1"/>
    <xf numFmtId="49" fontId="12" fillId="4" borderId="6" xfId="0" applyNumberFormat="1" applyFont="1" applyFill="1" applyBorder="1" applyAlignment="1">
      <alignment wrapText="1"/>
    </xf>
    <xf numFmtId="49" fontId="12" fillId="4" borderId="6" xfId="0" applyNumberFormat="1" applyFont="1" applyFill="1" applyBorder="1" applyAlignment="1">
      <alignment horizontal="left"/>
    </xf>
    <xf numFmtId="2" fontId="12" fillId="4" borderId="6" xfId="1" applyNumberFormat="1" applyFont="1" applyFill="1" applyBorder="1" applyAlignment="1">
      <alignment horizontal="center"/>
    </xf>
    <xf numFmtId="49" fontId="12" fillId="4" borderId="6" xfId="0" applyNumberFormat="1" applyFont="1" applyFill="1" applyBorder="1" applyAlignment="1">
      <alignment horizontal="center"/>
    </xf>
    <xf numFmtId="1" fontId="8" fillId="0" borderId="6" xfId="0" applyNumberFormat="1" applyFont="1" applyBorder="1" applyAlignment="1">
      <alignment horizontal="right"/>
    </xf>
    <xf numFmtId="1" fontId="9" fillId="4" borderId="4" xfId="0" applyNumberFormat="1" applyFont="1" applyFill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1" fontId="9" fillId="4" borderId="6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1" fontId="10" fillId="0" borderId="5" xfId="0" applyNumberFormat="1" applyFont="1" applyBorder="1" applyAlignment="1">
      <alignment horizontal="right" wrapText="1"/>
    </xf>
    <xf numFmtId="164" fontId="10" fillId="0" borderId="5" xfId="1" applyFont="1" applyBorder="1" applyAlignment="1">
      <alignment horizontal="center"/>
    </xf>
    <xf numFmtId="0" fontId="12" fillId="0" borderId="5" xfId="0" applyFont="1" applyBorder="1" applyAlignment="1">
      <alignment wrapText="1"/>
    </xf>
    <xf numFmtId="0" fontId="12" fillId="0" borderId="5" xfId="0" applyFont="1" applyBorder="1" applyAlignment="1">
      <alignment horizontal="left" wrapText="1"/>
    </xf>
    <xf numFmtId="164" fontId="12" fillId="0" borderId="5" xfId="1" applyFont="1" applyFill="1" applyBorder="1" applyAlignment="1"/>
    <xf numFmtId="1" fontId="10" fillId="0" borderId="1" xfId="0" applyNumberFormat="1" applyFont="1" applyBorder="1" applyAlignment="1">
      <alignment horizontal="right"/>
    </xf>
    <xf numFmtId="1" fontId="10" fillId="0" borderId="0" xfId="0" applyNumberFormat="1" applyFont="1"/>
    <xf numFmtId="0" fontId="10" fillId="6" borderId="5" xfId="0" applyFont="1" applyFill="1" applyBorder="1" applyAlignment="1">
      <alignment wrapText="1"/>
    </xf>
    <xf numFmtId="49" fontId="6" fillId="3" borderId="5" xfId="0" applyNumberFormat="1" applyFont="1" applyFill="1" applyBorder="1" applyAlignment="1">
      <alignment horizontal="center"/>
    </xf>
    <xf numFmtId="0" fontId="8" fillId="3" borderId="5" xfId="0" applyFont="1" applyFill="1" applyBorder="1" applyAlignment="1">
      <alignment wrapText="1"/>
    </xf>
    <xf numFmtId="2" fontId="12" fillId="3" borderId="5" xfId="1" applyNumberFormat="1" applyFont="1" applyFill="1" applyBorder="1" applyAlignment="1">
      <alignment horizontal="center"/>
    </xf>
    <xf numFmtId="2" fontId="6" fillId="3" borderId="5" xfId="1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left" wrapText="1"/>
    </xf>
    <xf numFmtId="49" fontId="12" fillId="6" borderId="5" xfId="0" applyNumberFormat="1" applyFont="1" applyFill="1" applyBorder="1" applyAlignment="1">
      <alignment horizontal="left" wrapText="1"/>
    </xf>
    <xf numFmtId="1" fontId="8" fillId="3" borderId="5" xfId="0" applyNumberFormat="1" applyFont="1" applyFill="1" applyBorder="1" applyAlignment="1">
      <alignment horizontal="right" wrapText="1"/>
    </xf>
    <xf numFmtId="0" fontId="17" fillId="0" borderId="0" xfId="0" applyFont="1"/>
    <xf numFmtId="0" fontId="17" fillId="4" borderId="0" xfId="0" applyFont="1" applyFill="1"/>
    <xf numFmtId="0" fontId="10" fillId="8" borderId="0" xfId="0" applyFont="1" applyFill="1" applyAlignment="1">
      <alignment horizontal="center"/>
    </xf>
    <xf numFmtId="0" fontId="10" fillId="8" borderId="0" xfId="0" applyFont="1" applyFill="1"/>
    <xf numFmtId="1" fontId="0" fillId="0" borderId="0" xfId="0" applyNumberFormat="1"/>
    <xf numFmtId="1" fontId="19" fillId="0" borderId="0" xfId="0" applyNumberFormat="1" applyFont="1"/>
    <xf numFmtId="0" fontId="10" fillId="9" borderId="5" xfId="0" applyFont="1" applyFill="1" applyBorder="1" applyAlignment="1">
      <alignment wrapText="1"/>
    </xf>
    <xf numFmtId="0" fontId="20" fillId="0" borderId="0" xfId="0" applyFont="1"/>
    <xf numFmtId="0" fontId="18" fillId="0" borderId="0" xfId="0" applyFont="1"/>
    <xf numFmtId="0" fontId="10" fillId="3" borderId="5" xfId="0" applyFont="1" applyFill="1" applyBorder="1" applyAlignment="1">
      <alignment wrapText="1"/>
    </xf>
    <xf numFmtId="1" fontId="10" fillId="3" borderId="5" xfId="0" applyNumberFormat="1" applyFont="1" applyFill="1" applyBorder="1" applyAlignment="1">
      <alignment horizontal="right"/>
    </xf>
    <xf numFmtId="49" fontId="12" fillId="3" borderId="5" xfId="0" applyNumberFormat="1" applyFont="1" applyFill="1" applyBorder="1" applyAlignment="1">
      <alignment horizontal="left" wrapText="1"/>
    </xf>
    <xf numFmtId="0" fontId="10" fillId="3" borderId="0" xfId="0" applyFont="1" applyFill="1"/>
    <xf numFmtId="0" fontId="0" fillId="3" borderId="0" xfId="0" applyFill="1"/>
    <xf numFmtId="1" fontId="10" fillId="3" borderId="5" xfId="0" applyNumberFormat="1" applyFont="1" applyFill="1" applyBorder="1" applyAlignment="1">
      <alignment horizontal="right" wrapText="1"/>
    </xf>
    <xf numFmtId="0" fontId="8" fillId="3" borderId="0" xfId="0" applyFont="1" applyFill="1"/>
    <xf numFmtId="0" fontId="18" fillId="3" borderId="0" xfId="0" applyFont="1" applyFill="1"/>
    <xf numFmtId="0" fontId="8" fillId="0" borderId="0" xfId="0" applyFont="1"/>
    <xf numFmtId="2" fontId="12" fillId="0" borderId="5" xfId="1" applyNumberFormat="1" applyFont="1" applyFill="1" applyBorder="1" applyAlignment="1">
      <alignment horizontal="center"/>
    </xf>
    <xf numFmtId="49" fontId="10" fillId="3" borderId="5" xfId="0" applyNumberFormat="1" applyFont="1" applyFill="1" applyBorder="1" applyAlignment="1">
      <alignment wrapText="1"/>
    </xf>
    <xf numFmtId="49" fontId="12" fillId="9" borderId="5" xfId="0" applyNumberFormat="1" applyFont="1" applyFill="1" applyBorder="1" applyAlignment="1">
      <alignment wrapText="1"/>
    </xf>
    <xf numFmtId="164" fontId="20" fillId="0" borderId="0" xfId="0" applyNumberFormat="1" applyFont="1"/>
    <xf numFmtId="1" fontId="8" fillId="0" borderId="5" xfId="0" applyNumberFormat="1" applyFont="1" applyBorder="1" applyAlignment="1">
      <alignment horizontal="center"/>
    </xf>
    <xf numFmtId="164" fontId="10" fillId="3" borderId="0" xfId="0" applyNumberFormat="1" applyFont="1" applyFill="1" applyAlignment="1">
      <alignment horizontal="center"/>
    </xf>
    <xf numFmtId="164" fontId="8" fillId="3" borderId="0" xfId="0" applyNumberFormat="1" applyFont="1" applyFill="1"/>
    <xf numFmtId="1" fontId="6" fillId="0" borderId="5" xfId="0" applyNumberFormat="1" applyFont="1" applyBorder="1" applyAlignment="1">
      <alignment horizontal="center"/>
    </xf>
    <xf numFmtId="0" fontId="9" fillId="5" borderId="0" xfId="0" applyFont="1" applyFill="1" applyAlignment="1">
      <alignment vertical="center"/>
    </xf>
    <xf numFmtId="164" fontId="10" fillId="0" borderId="0" xfId="0" applyNumberFormat="1" applyFont="1"/>
    <xf numFmtId="1" fontId="6" fillId="3" borderId="5" xfId="0" applyNumberFormat="1" applyFont="1" applyFill="1" applyBorder="1" applyAlignment="1">
      <alignment horizontal="center"/>
    </xf>
    <xf numFmtId="164" fontId="8" fillId="0" borderId="0" xfId="0" applyNumberFormat="1" applyFont="1"/>
    <xf numFmtId="49" fontId="12" fillId="6" borderId="0" xfId="0" applyNumberFormat="1" applyFont="1" applyFill="1" applyAlignment="1">
      <alignment horizontal="left" wrapText="1"/>
    </xf>
    <xf numFmtId="2" fontId="12" fillId="3" borderId="0" xfId="1" applyNumberFormat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right"/>
    </xf>
    <xf numFmtId="49" fontId="6" fillId="3" borderId="5" xfId="0" applyNumberFormat="1" applyFont="1" applyFill="1" applyBorder="1" applyAlignment="1">
      <alignment wrapText="1"/>
    </xf>
    <xf numFmtId="49" fontId="6" fillId="3" borderId="5" xfId="0" applyNumberFormat="1" applyFont="1" applyFill="1" applyBorder="1" applyAlignment="1">
      <alignment horizontal="left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wrapText="1"/>
    </xf>
    <xf numFmtId="0" fontId="9" fillId="5" borderId="3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15" fillId="7" borderId="0" xfId="2" applyFont="1" applyFill="1" applyAlignment="1">
      <alignment horizontal="left" vertical="center"/>
    </xf>
    <xf numFmtId="0" fontId="14" fillId="7" borderId="0" xfId="2" applyFont="1" applyFill="1" applyAlignment="1">
      <alignment horizontal="left" vertical="center"/>
    </xf>
    <xf numFmtId="0" fontId="4" fillId="3" borderId="0" xfId="2" applyFont="1" applyFill="1" applyAlignment="1">
      <alignment horizontal="center" vertical="center"/>
    </xf>
    <xf numFmtId="0" fontId="3" fillId="7" borderId="0" xfId="2" applyFont="1" applyFill="1" applyAlignment="1">
      <alignment horizontal="left" vertical="center"/>
    </xf>
    <xf numFmtId="0" fontId="2" fillId="7" borderId="0" xfId="2" applyFill="1" applyAlignment="1">
      <alignment horizontal="left" vertical="center"/>
    </xf>
    <xf numFmtId="49" fontId="9" fillId="4" borderId="6" xfId="0" applyNumberFormat="1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Normal 2" xfId="2" xr:uid="{3BCDAE25-0D9E-489D-96B4-205401D7A388}"/>
  </cellStyles>
  <dxfs count="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</font>
      <numFmt numFmtId="164" formatCode="_ * #,##0.00_)\ &quot;$&quot;_ ;_ * \(#,##0.00\)\ &quot;$&quot;_ ;_ * &quot;-&quot;??_)\ &quot;$&quot;_ ;_ @_ "/>
    </dxf>
    <dxf>
      <font>
        <strike val="0"/>
        <outline val="0"/>
        <shadow val="0"/>
        <u val="none"/>
        <vertAlign val="baseline"/>
        <sz val="1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</font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1"/>
        </patternFill>
      </fill>
    </dxf>
    <dxf>
      <font>
        <strike val="0"/>
        <outline val="0"/>
        <shadow val="0"/>
        <u val="none"/>
        <sz val="12"/>
        <name val="Calibri"/>
        <family val="2"/>
        <scheme val="none"/>
      </font>
      <numFmt numFmtId="164" formatCode="_ * #,##0.00_)\ &quot;$&quot;_ ;_ * \(#,##0.00\)\ &quot;$&quot;_ ;_ * &quot;-&quot;??_)\ &quot;$&quot;_ ;_ @_ "/>
    </dxf>
    <dxf>
      <font>
        <strike val="0"/>
        <outline val="0"/>
        <shadow val="0"/>
        <u val="none"/>
        <sz val="12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right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2"/>
        <name val="Calibri"/>
        <family val="2"/>
        <scheme val="none"/>
      </font>
    </dxf>
    <dxf>
      <font>
        <strike val="0"/>
        <outline val="0"/>
        <shadow val="0"/>
        <u val="none"/>
        <sz val="12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sz val="12"/>
        <name val="Calibri"/>
        <family val="2"/>
        <scheme val="none"/>
      </font>
      <numFmt numFmtId="164" formatCode="_ * #,##0.00_)\ &quot;$&quot;_ ;_ * \(#,##0.00\)\ &quot;$&quot;_ ;_ * &quot;-&quot;??_)\ &quot;$&quot;_ ;_ @_ "/>
    </dxf>
    <dxf>
      <font>
        <strike val="0"/>
        <outline val="0"/>
        <shadow val="0"/>
        <u val="none"/>
        <sz val="12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lef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alignment horizontal="righ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2"/>
        <name val="Calibri"/>
        <family val="2"/>
        <scheme val="none"/>
      </font>
    </dxf>
    <dxf>
      <font>
        <strike val="0"/>
        <outline val="0"/>
        <shadow val="0"/>
        <u val="none"/>
        <sz val="12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sz val="12"/>
        <name val="Calibri"/>
        <family val="2"/>
        <scheme val="none"/>
      </font>
      <numFmt numFmtId="164" formatCode="_ * #,##0.00_)\ &quot;$&quot;_ ;_ * \(#,##0.00\)\ &quot;$&quot;_ ;_ * &quot;-&quot;??_)\ &quot;$&quot;_ ;_ @_ "/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sz val="12"/>
        <name val="Calibri"/>
        <family val="2"/>
        <scheme val="none"/>
      </font>
      <fill>
        <patternFill>
          <fgColor indexed="64"/>
          <bgColor theme="5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fill>
        <patternFill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fill>
        <patternFill>
          <fgColor indexed="64"/>
          <bgColor theme="5" tint="0.79998168889431442"/>
        </patternFill>
      </fill>
      <alignment horizontal="lef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fill>
        <patternFill>
          <fgColor indexed="64"/>
          <bgColor theme="5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fill>
        <patternFill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fill>
        <patternFill>
          <fgColor indexed="64"/>
          <bgColor theme="5" tint="0.79998168889431442"/>
        </patternFill>
      </fill>
      <alignment horizontal="right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2"/>
        <name val="Calibri"/>
        <family val="2"/>
        <scheme val="none"/>
      </font>
      <fill>
        <patternFill>
          <fgColor indexed="64"/>
          <bgColor theme="5" tint="0.79998168889431442"/>
        </patternFill>
      </fill>
    </dxf>
    <dxf>
      <font>
        <strike val="0"/>
        <outline val="0"/>
        <shadow val="0"/>
        <u val="none"/>
        <sz val="12"/>
        <name val="Calibri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7.png"/><Relationship Id="rId13" Type="http://schemas.openxmlformats.org/officeDocument/2006/relationships/image" Target="../media/image132.png"/><Relationship Id="rId3" Type="http://schemas.openxmlformats.org/officeDocument/2006/relationships/image" Target="../media/image122.png"/><Relationship Id="rId7" Type="http://schemas.openxmlformats.org/officeDocument/2006/relationships/image" Target="../media/image126.png"/><Relationship Id="rId12" Type="http://schemas.openxmlformats.org/officeDocument/2006/relationships/image" Target="../media/image131.png"/><Relationship Id="rId2" Type="http://schemas.openxmlformats.org/officeDocument/2006/relationships/image" Target="../media/image121.png"/><Relationship Id="rId1" Type="http://schemas.openxmlformats.org/officeDocument/2006/relationships/image" Target="../media/image120.png"/><Relationship Id="rId6" Type="http://schemas.openxmlformats.org/officeDocument/2006/relationships/image" Target="../media/image125.png"/><Relationship Id="rId11" Type="http://schemas.openxmlformats.org/officeDocument/2006/relationships/image" Target="../media/image130.png"/><Relationship Id="rId5" Type="http://schemas.openxmlformats.org/officeDocument/2006/relationships/image" Target="../media/image124.png"/><Relationship Id="rId10" Type="http://schemas.openxmlformats.org/officeDocument/2006/relationships/image" Target="../media/image129.png"/><Relationship Id="rId4" Type="http://schemas.openxmlformats.org/officeDocument/2006/relationships/image" Target="../media/image123.png"/><Relationship Id="rId9" Type="http://schemas.openxmlformats.org/officeDocument/2006/relationships/image" Target="../media/image1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11</xdr:row>
      <xdr:rowOff>63500</xdr:rowOff>
    </xdr:from>
    <xdr:to>
      <xdr:col>2</xdr:col>
      <xdr:colOff>1235075</xdr:colOff>
      <xdr:row>11</xdr:row>
      <xdr:rowOff>539750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8ED697F7-117C-4952-84BA-E41FED43F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222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</xdr:row>
      <xdr:rowOff>63500</xdr:rowOff>
    </xdr:from>
    <xdr:to>
      <xdr:col>2</xdr:col>
      <xdr:colOff>1235075</xdr:colOff>
      <xdr:row>12</xdr:row>
      <xdr:rowOff>539750</xdr:rowOff>
    </xdr:to>
    <xdr:pic>
      <xdr:nvPicPr>
        <xdr:cNvPr id="34" name="Picture 2">
          <a:extLst>
            <a:ext uri="{FF2B5EF4-FFF2-40B4-BE49-F238E27FC236}">
              <a16:creationId xmlns:a16="http://schemas.microsoft.com/office/drawing/2014/main" id="{8F749F88-6DE7-4A3B-B8E0-9D729CD34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921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</xdr:row>
      <xdr:rowOff>63500</xdr:rowOff>
    </xdr:from>
    <xdr:to>
      <xdr:col>2</xdr:col>
      <xdr:colOff>1235075</xdr:colOff>
      <xdr:row>13</xdr:row>
      <xdr:rowOff>539750</xdr:rowOff>
    </xdr:to>
    <xdr:pic>
      <xdr:nvPicPr>
        <xdr:cNvPr id="45" name="Picture 3">
          <a:extLst>
            <a:ext uri="{FF2B5EF4-FFF2-40B4-BE49-F238E27FC236}">
              <a16:creationId xmlns:a16="http://schemas.microsoft.com/office/drawing/2014/main" id="{C0224D37-E0A2-4521-B07F-DDAC5F60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619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14</xdr:row>
      <xdr:rowOff>63500</xdr:rowOff>
    </xdr:from>
    <xdr:to>
      <xdr:col>2</xdr:col>
      <xdr:colOff>1235075</xdr:colOff>
      <xdr:row>14</xdr:row>
      <xdr:rowOff>539750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355485D7-34CA-4F4F-AA6C-204E28F49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715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15</xdr:row>
      <xdr:rowOff>63500</xdr:rowOff>
    </xdr:from>
    <xdr:to>
      <xdr:col>2</xdr:col>
      <xdr:colOff>1235075</xdr:colOff>
      <xdr:row>15</xdr:row>
      <xdr:rowOff>539750</xdr:rowOff>
    </xdr:to>
    <xdr:pic>
      <xdr:nvPicPr>
        <xdr:cNvPr id="57" name="Picture 7">
          <a:extLst>
            <a:ext uri="{FF2B5EF4-FFF2-40B4-BE49-F238E27FC236}">
              <a16:creationId xmlns:a16="http://schemas.microsoft.com/office/drawing/2014/main" id="{CD8A7631-63D9-4128-92D2-65E94F41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413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16</xdr:row>
      <xdr:rowOff>63500</xdr:rowOff>
    </xdr:from>
    <xdr:to>
      <xdr:col>2</xdr:col>
      <xdr:colOff>1235075</xdr:colOff>
      <xdr:row>16</xdr:row>
      <xdr:rowOff>539750</xdr:rowOff>
    </xdr:to>
    <xdr:pic>
      <xdr:nvPicPr>
        <xdr:cNvPr id="77" name="Picture 8">
          <a:extLst>
            <a:ext uri="{FF2B5EF4-FFF2-40B4-BE49-F238E27FC236}">
              <a16:creationId xmlns:a16="http://schemas.microsoft.com/office/drawing/2014/main" id="{F2105E84-C8DC-43BC-A49E-EA311493A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112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17</xdr:row>
      <xdr:rowOff>63500</xdr:rowOff>
    </xdr:from>
    <xdr:to>
      <xdr:col>2</xdr:col>
      <xdr:colOff>1235075</xdr:colOff>
      <xdr:row>17</xdr:row>
      <xdr:rowOff>539750</xdr:rowOff>
    </xdr:to>
    <xdr:pic>
      <xdr:nvPicPr>
        <xdr:cNvPr id="84" name="Picture 9">
          <a:extLst>
            <a:ext uri="{FF2B5EF4-FFF2-40B4-BE49-F238E27FC236}">
              <a16:creationId xmlns:a16="http://schemas.microsoft.com/office/drawing/2014/main" id="{91FF8DAA-616F-4A15-976B-3BF1B2EE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810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18</xdr:row>
      <xdr:rowOff>63500</xdr:rowOff>
    </xdr:from>
    <xdr:to>
      <xdr:col>2</xdr:col>
      <xdr:colOff>1235075</xdr:colOff>
      <xdr:row>18</xdr:row>
      <xdr:rowOff>539750</xdr:rowOff>
    </xdr:to>
    <xdr:pic>
      <xdr:nvPicPr>
        <xdr:cNvPr id="120" name="Picture 10">
          <a:extLst>
            <a:ext uri="{FF2B5EF4-FFF2-40B4-BE49-F238E27FC236}">
              <a16:creationId xmlns:a16="http://schemas.microsoft.com/office/drawing/2014/main" id="{DB53A63C-67EA-44B4-BE28-8E7DC07C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509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19</xdr:row>
      <xdr:rowOff>63500</xdr:rowOff>
    </xdr:from>
    <xdr:to>
      <xdr:col>2</xdr:col>
      <xdr:colOff>1235075</xdr:colOff>
      <xdr:row>19</xdr:row>
      <xdr:rowOff>539750</xdr:rowOff>
    </xdr:to>
    <xdr:pic>
      <xdr:nvPicPr>
        <xdr:cNvPr id="121" name="Picture 11">
          <a:extLst>
            <a:ext uri="{FF2B5EF4-FFF2-40B4-BE49-F238E27FC236}">
              <a16:creationId xmlns:a16="http://schemas.microsoft.com/office/drawing/2014/main" id="{BA568987-FDD2-4357-8000-82E944F05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207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20</xdr:row>
      <xdr:rowOff>63500</xdr:rowOff>
    </xdr:from>
    <xdr:to>
      <xdr:col>2</xdr:col>
      <xdr:colOff>1235075</xdr:colOff>
      <xdr:row>20</xdr:row>
      <xdr:rowOff>539750</xdr:rowOff>
    </xdr:to>
    <xdr:pic>
      <xdr:nvPicPr>
        <xdr:cNvPr id="146" name="Picture 12">
          <a:extLst>
            <a:ext uri="{FF2B5EF4-FFF2-40B4-BE49-F238E27FC236}">
              <a16:creationId xmlns:a16="http://schemas.microsoft.com/office/drawing/2014/main" id="{B393FB3B-EE6C-4C8F-9F70-D3531E68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906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21</xdr:row>
      <xdr:rowOff>63500</xdr:rowOff>
    </xdr:from>
    <xdr:to>
      <xdr:col>2</xdr:col>
      <xdr:colOff>1235075</xdr:colOff>
      <xdr:row>21</xdr:row>
      <xdr:rowOff>539750</xdr:rowOff>
    </xdr:to>
    <xdr:pic>
      <xdr:nvPicPr>
        <xdr:cNvPr id="153" name="Picture 13">
          <a:extLst>
            <a:ext uri="{FF2B5EF4-FFF2-40B4-BE49-F238E27FC236}">
              <a16:creationId xmlns:a16="http://schemas.microsoft.com/office/drawing/2014/main" id="{1C722DF7-10D5-4243-8419-D5AE3FDD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0604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22</xdr:row>
      <xdr:rowOff>63500</xdr:rowOff>
    </xdr:from>
    <xdr:to>
      <xdr:col>2</xdr:col>
      <xdr:colOff>1235075</xdr:colOff>
      <xdr:row>22</xdr:row>
      <xdr:rowOff>539750</xdr:rowOff>
    </xdr:to>
    <xdr:pic>
      <xdr:nvPicPr>
        <xdr:cNvPr id="181" name="Picture 14">
          <a:extLst>
            <a:ext uri="{FF2B5EF4-FFF2-40B4-BE49-F238E27FC236}">
              <a16:creationId xmlns:a16="http://schemas.microsoft.com/office/drawing/2014/main" id="{8A654303-2BAA-4D5A-AE03-3C7C52EB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1303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23</xdr:row>
      <xdr:rowOff>63500</xdr:rowOff>
    </xdr:from>
    <xdr:to>
      <xdr:col>2</xdr:col>
      <xdr:colOff>1235075</xdr:colOff>
      <xdr:row>23</xdr:row>
      <xdr:rowOff>539750</xdr:rowOff>
    </xdr:to>
    <xdr:pic>
      <xdr:nvPicPr>
        <xdr:cNvPr id="182" name="Picture 15">
          <a:extLst>
            <a:ext uri="{FF2B5EF4-FFF2-40B4-BE49-F238E27FC236}">
              <a16:creationId xmlns:a16="http://schemas.microsoft.com/office/drawing/2014/main" id="{1A97C5E3-5F5A-43B1-8DF9-771A3690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2001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24</xdr:row>
      <xdr:rowOff>63500</xdr:rowOff>
    </xdr:from>
    <xdr:to>
      <xdr:col>2</xdr:col>
      <xdr:colOff>1235075</xdr:colOff>
      <xdr:row>24</xdr:row>
      <xdr:rowOff>539750</xdr:rowOff>
    </xdr:to>
    <xdr:pic>
      <xdr:nvPicPr>
        <xdr:cNvPr id="183" name="Picture 16">
          <a:extLst>
            <a:ext uri="{FF2B5EF4-FFF2-40B4-BE49-F238E27FC236}">
              <a16:creationId xmlns:a16="http://schemas.microsoft.com/office/drawing/2014/main" id="{38E8057C-61D6-422E-87E9-B6B501F0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2700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25</xdr:row>
      <xdr:rowOff>63500</xdr:rowOff>
    </xdr:from>
    <xdr:to>
      <xdr:col>2</xdr:col>
      <xdr:colOff>1235075</xdr:colOff>
      <xdr:row>25</xdr:row>
      <xdr:rowOff>539750</xdr:rowOff>
    </xdr:to>
    <xdr:pic>
      <xdr:nvPicPr>
        <xdr:cNvPr id="225" name="Picture 23">
          <a:extLst>
            <a:ext uri="{FF2B5EF4-FFF2-40B4-BE49-F238E27FC236}">
              <a16:creationId xmlns:a16="http://schemas.microsoft.com/office/drawing/2014/main" id="{CEFB68A0-3820-4306-9778-43EECD384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8288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26</xdr:row>
      <xdr:rowOff>63500</xdr:rowOff>
    </xdr:from>
    <xdr:to>
      <xdr:col>2</xdr:col>
      <xdr:colOff>1235075</xdr:colOff>
      <xdr:row>26</xdr:row>
      <xdr:rowOff>539750</xdr:rowOff>
    </xdr:to>
    <xdr:pic>
      <xdr:nvPicPr>
        <xdr:cNvPr id="236" name="Picture 24">
          <a:extLst>
            <a:ext uri="{FF2B5EF4-FFF2-40B4-BE49-F238E27FC236}">
              <a16:creationId xmlns:a16="http://schemas.microsoft.com/office/drawing/2014/main" id="{035458F0-691A-4E1E-8D65-8804C2A26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8986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27</xdr:row>
      <xdr:rowOff>63500</xdr:rowOff>
    </xdr:from>
    <xdr:to>
      <xdr:col>2</xdr:col>
      <xdr:colOff>1235075</xdr:colOff>
      <xdr:row>27</xdr:row>
      <xdr:rowOff>539750</xdr:rowOff>
    </xdr:to>
    <xdr:pic>
      <xdr:nvPicPr>
        <xdr:cNvPr id="237" name="Picture 25">
          <a:extLst>
            <a:ext uri="{FF2B5EF4-FFF2-40B4-BE49-F238E27FC236}">
              <a16:creationId xmlns:a16="http://schemas.microsoft.com/office/drawing/2014/main" id="{67303899-E381-4164-A839-6AA6B637A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19685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28</xdr:row>
      <xdr:rowOff>63500</xdr:rowOff>
    </xdr:from>
    <xdr:to>
      <xdr:col>2</xdr:col>
      <xdr:colOff>1235075</xdr:colOff>
      <xdr:row>28</xdr:row>
      <xdr:rowOff>539750</xdr:rowOff>
    </xdr:to>
    <xdr:pic>
      <xdr:nvPicPr>
        <xdr:cNvPr id="238" name="Picture 26">
          <a:extLst>
            <a:ext uri="{FF2B5EF4-FFF2-40B4-BE49-F238E27FC236}">
              <a16:creationId xmlns:a16="http://schemas.microsoft.com/office/drawing/2014/main" id="{5209ACF0-F083-4EE3-8678-4113E82D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0383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29</xdr:row>
      <xdr:rowOff>63500</xdr:rowOff>
    </xdr:from>
    <xdr:to>
      <xdr:col>2</xdr:col>
      <xdr:colOff>1235075</xdr:colOff>
      <xdr:row>29</xdr:row>
      <xdr:rowOff>539750</xdr:rowOff>
    </xdr:to>
    <xdr:pic>
      <xdr:nvPicPr>
        <xdr:cNvPr id="239" name="Picture 27">
          <a:extLst>
            <a:ext uri="{FF2B5EF4-FFF2-40B4-BE49-F238E27FC236}">
              <a16:creationId xmlns:a16="http://schemas.microsoft.com/office/drawing/2014/main" id="{B8DD6E72-7FB1-4880-86D5-9E3AD7AB6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1082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30</xdr:row>
      <xdr:rowOff>63500</xdr:rowOff>
    </xdr:from>
    <xdr:to>
      <xdr:col>2</xdr:col>
      <xdr:colOff>1235075</xdr:colOff>
      <xdr:row>30</xdr:row>
      <xdr:rowOff>539750</xdr:rowOff>
    </xdr:to>
    <xdr:pic>
      <xdr:nvPicPr>
        <xdr:cNvPr id="240" name="Picture 28">
          <a:extLst>
            <a:ext uri="{FF2B5EF4-FFF2-40B4-BE49-F238E27FC236}">
              <a16:creationId xmlns:a16="http://schemas.microsoft.com/office/drawing/2014/main" id="{DCB07BCA-3AF0-4A59-B3C8-68132E57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1780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31</xdr:row>
      <xdr:rowOff>63500</xdr:rowOff>
    </xdr:from>
    <xdr:to>
      <xdr:col>2</xdr:col>
      <xdr:colOff>1235075</xdr:colOff>
      <xdr:row>31</xdr:row>
      <xdr:rowOff>539750</xdr:rowOff>
    </xdr:to>
    <xdr:pic>
      <xdr:nvPicPr>
        <xdr:cNvPr id="241" name="Picture 29">
          <a:extLst>
            <a:ext uri="{FF2B5EF4-FFF2-40B4-BE49-F238E27FC236}">
              <a16:creationId xmlns:a16="http://schemas.microsoft.com/office/drawing/2014/main" id="{17204D4F-31FC-4A7F-9B9F-FECD5149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2479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32</xdr:row>
      <xdr:rowOff>63500</xdr:rowOff>
    </xdr:from>
    <xdr:to>
      <xdr:col>2</xdr:col>
      <xdr:colOff>1235075</xdr:colOff>
      <xdr:row>32</xdr:row>
      <xdr:rowOff>539750</xdr:rowOff>
    </xdr:to>
    <xdr:pic>
      <xdr:nvPicPr>
        <xdr:cNvPr id="242" name="Picture 30">
          <a:extLst>
            <a:ext uri="{FF2B5EF4-FFF2-40B4-BE49-F238E27FC236}">
              <a16:creationId xmlns:a16="http://schemas.microsoft.com/office/drawing/2014/main" id="{B066139C-4D44-4F23-A278-B49843CA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3177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33</xdr:row>
      <xdr:rowOff>63500</xdr:rowOff>
    </xdr:from>
    <xdr:to>
      <xdr:col>2</xdr:col>
      <xdr:colOff>1235075</xdr:colOff>
      <xdr:row>33</xdr:row>
      <xdr:rowOff>539750</xdr:rowOff>
    </xdr:to>
    <xdr:pic>
      <xdr:nvPicPr>
        <xdr:cNvPr id="243" name="Picture 31">
          <a:extLst>
            <a:ext uri="{FF2B5EF4-FFF2-40B4-BE49-F238E27FC236}">
              <a16:creationId xmlns:a16="http://schemas.microsoft.com/office/drawing/2014/main" id="{EDD518BA-8D72-4634-A577-9F4D32E8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3876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34</xdr:row>
      <xdr:rowOff>63500</xdr:rowOff>
    </xdr:from>
    <xdr:to>
      <xdr:col>2</xdr:col>
      <xdr:colOff>1235075</xdr:colOff>
      <xdr:row>34</xdr:row>
      <xdr:rowOff>539750</xdr:rowOff>
    </xdr:to>
    <xdr:pic>
      <xdr:nvPicPr>
        <xdr:cNvPr id="244" name="Picture 32">
          <a:extLst>
            <a:ext uri="{FF2B5EF4-FFF2-40B4-BE49-F238E27FC236}">
              <a16:creationId xmlns:a16="http://schemas.microsoft.com/office/drawing/2014/main" id="{A9565F6B-B751-46F3-9607-083D754E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4574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35</xdr:row>
      <xdr:rowOff>63500</xdr:rowOff>
    </xdr:from>
    <xdr:to>
      <xdr:col>2</xdr:col>
      <xdr:colOff>1235075</xdr:colOff>
      <xdr:row>35</xdr:row>
      <xdr:rowOff>539750</xdr:rowOff>
    </xdr:to>
    <xdr:pic>
      <xdr:nvPicPr>
        <xdr:cNvPr id="245" name="Picture 33">
          <a:extLst>
            <a:ext uri="{FF2B5EF4-FFF2-40B4-BE49-F238E27FC236}">
              <a16:creationId xmlns:a16="http://schemas.microsoft.com/office/drawing/2014/main" id="{1A136469-9FCF-4A38-BC3C-75B33C870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5273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36</xdr:row>
      <xdr:rowOff>63500</xdr:rowOff>
    </xdr:from>
    <xdr:to>
      <xdr:col>2</xdr:col>
      <xdr:colOff>1235075</xdr:colOff>
      <xdr:row>36</xdr:row>
      <xdr:rowOff>539750</xdr:rowOff>
    </xdr:to>
    <xdr:pic>
      <xdr:nvPicPr>
        <xdr:cNvPr id="246" name="Picture 34">
          <a:extLst>
            <a:ext uri="{FF2B5EF4-FFF2-40B4-BE49-F238E27FC236}">
              <a16:creationId xmlns:a16="http://schemas.microsoft.com/office/drawing/2014/main" id="{6EF7CD41-20DF-440E-A940-8458C6A63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5971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37</xdr:row>
      <xdr:rowOff>63500</xdr:rowOff>
    </xdr:from>
    <xdr:to>
      <xdr:col>2</xdr:col>
      <xdr:colOff>1235075</xdr:colOff>
      <xdr:row>37</xdr:row>
      <xdr:rowOff>539750</xdr:rowOff>
    </xdr:to>
    <xdr:pic>
      <xdr:nvPicPr>
        <xdr:cNvPr id="247" name="Picture 35">
          <a:extLst>
            <a:ext uri="{FF2B5EF4-FFF2-40B4-BE49-F238E27FC236}">
              <a16:creationId xmlns:a16="http://schemas.microsoft.com/office/drawing/2014/main" id="{FEA9FFF2-FA39-4F15-9B59-F6A4D28D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6670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38</xdr:row>
      <xdr:rowOff>63500</xdr:rowOff>
    </xdr:from>
    <xdr:to>
      <xdr:col>2</xdr:col>
      <xdr:colOff>1235075</xdr:colOff>
      <xdr:row>38</xdr:row>
      <xdr:rowOff>539750</xdr:rowOff>
    </xdr:to>
    <xdr:pic>
      <xdr:nvPicPr>
        <xdr:cNvPr id="248" name="Picture 36">
          <a:extLst>
            <a:ext uri="{FF2B5EF4-FFF2-40B4-BE49-F238E27FC236}">
              <a16:creationId xmlns:a16="http://schemas.microsoft.com/office/drawing/2014/main" id="{1D053055-9BDE-4CFC-B548-6875ECD7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7368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39</xdr:row>
      <xdr:rowOff>63500</xdr:rowOff>
    </xdr:from>
    <xdr:to>
      <xdr:col>2</xdr:col>
      <xdr:colOff>1235075</xdr:colOff>
      <xdr:row>39</xdr:row>
      <xdr:rowOff>539750</xdr:rowOff>
    </xdr:to>
    <xdr:pic>
      <xdr:nvPicPr>
        <xdr:cNvPr id="249" name="Picture 37">
          <a:extLst>
            <a:ext uri="{FF2B5EF4-FFF2-40B4-BE49-F238E27FC236}">
              <a16:creationId xmlns:a16="http://schemas.microsoft.com/office/drawing/2014/main" id="{3FAEE335-BAF1-454D-96DD-E519994DC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8067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40</xdr:row>
      <xdr:rowOff>63500</xdr:rowOff>
    </xdr:from>
    <xdr:to>
      <xdr:col>2</xdr:col>
      <xdr:colOff>1235075</xdr:colOff>
      <xdr:row>40</xdr:row>
      <xdr:rowOff>539750</xdr:rowOff>
    </xdr:to>
    <xdr:pic>
      <xdr:nvPicPr>
        <xdr:cNvPr id="250" name="Picture 38">
          <a:extLst>
            <a:ext uri="{FF2B5EF4-FFF2-40B4-BE49-F238E27FC236}">
              <a16:creationId xmlns:a16="http://schemas.microsoft.com/office/drawing/2014/main" id="{AB4084DA-7EE1-43E5-B0A7-EC6D341C2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8765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41</xdr:row>
      <xdr:rowOff>63500</xdr:rowOff>
    </xdr:from>
    <xdr:to>
      <xdr:col>2</xdr:col>
      <xdr:colOff>1235075</xdr:colOff>
      <xdr:row>41</xdr:row>
      <xdr:rowOff>539750</xdr:rowOff>
    </xdr:to>
    <xdr:pic>
      <xdr:nvPicPr>
        <xdr:cNvPr id="251" name="Picture 39">
          <a:extLst>
            <a:ext uri="{FF2B5EF4-FFF2-40B4-BE49-F238E27FC236}">
              <a16:creationId xmlns:a16="http://schemas.microsoft.com/office/drawing/2014/main" id="{12E93906-64D5-4E30-A2D2-D78D4D21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29464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42</xdr:row>
      <xdr:rowOff>63500</xdr:rowOff>
    </xdr:from>
    <xdr:to>
      <xdr:col>2</xdr:col>
      <xdr:colOff>1235075</xdr:colOff>
      <xdr:row>42</xdr:row>
      <xdr:rowOff>539750</xdr:rowOff>
    </xdr:to>
    <xdr:pic>
      <xdr:nvPicPr>
        <xdr:cNvPr id="252" name="Picture 40">
          <a:extLst>
            <a:ext uri="{FF2B5EF4-FFF2-40B4-BE49-F238E27FC236}">
              <a16:creationId xmlns:a16="http://schemas.microsoft.com/office/drawing/2014/main" id="{67EB01C9-1F14-4888-AF4D-6DCBA8A4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0162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43</xdr:row>
      <xdr:rowOff>63500</xdr:rowOff>
    </xdr:from>
    <xdr:to>
      <xdr:col>2</xdr:col>
      <xdr:colOff>1235075</xdr:colOff>
      <xdr:row>43</xdr:row>
      <xdr:rowOff>539750</xdr:rowOff>
    </xdr:to>
    <xdr:pic>
      <xdr:nvPicPr>
        <xdr:cNvPr id="253" name="Picture 41">
          <a:extLst>
            <a:ext uri="{FF2B5EF4-FFF2-40B4-BE49-F238E27FC236}">
              <a16:creationId xmlns:a16="http://schemas.microsoft.com/office/drawing/2014/main" id="{AEB5B225-0E18-426C-9A02-7DEDA934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0861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44</xdr:row>
      <xdr:rowOff>63500</xdr:rowOff>
    </xdr:from>
    <xdr:to>
      <xdr:col>2</xdr:col>
      <xdr:colOff>1235075</xdr:colOff>
      <xdr:row>44</xdr:row>
      <xdr:rowOff>539750</xdr:rowOff>
    </xdr:to>
    <xdr:pic>
      <xdr:nvPicPr>
        <xdr:cNvPr id="254" name="Picture 42">
          <a:extLst>
            <a:ext uri="{FF2B5EF4-FFF2-40B4-BE49-F238E27FC236}">
              <a16:creationId xmlns:a16="http://schemas.microsoft.com/office/drawing/2014/main" id="{0B34597B-BA35-4CF5-9CDB-0EBA1EF57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1559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45</xdr:row>
      <xdr:rowOff>63500</xdr:rowOff>
    </xdr:from>
    <xdr:to>
      <xdr:col>2</xdr:col>
      <xdr:colOff>1235075</xdr:colOff>
      <xdr:row>45</xdr:row>
      <xdr:rowOff>539750</xdr:rowOff>
    </xdr:to>
    <xdr:pic>
      <xdr:nvPicPr>
        <xdr:cNvPr id="256" name="Picture 44">
          <a:extLst>
            <a:ext uri="{FF2B5EF4-FFF2-40B4-BE49-F238E27FC236}">
              <a16:creationId xmlns:a16="http://schemas.microsoft.com/office/drawing/2014/main" id="{E01A9A92-F991-4E18-A527-9B2A7E1AB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2956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46</xdr:row>
      <xdr:rowOff>63500</xdr:rowOff>
    </xdr:from>
    <xdr:to>
      <xdr:col>2</xdr:col>
      <xdr:colOff>1235075</xdr:colOff>
      <xdr:row>46</xdr:row>
      <xdr:rowOff>539750</xdr:rowOff>
    </xdr:to>
    <xdr:pic>
      <xdr:nvPicPr>
        <xdr:cNvPr id="258" name="Picture 46">
          <a:extLst>
            <a:ext uri="{FF2B5EF4-FFF2-40B4-BE49-F238E27FC236}">
              <a16:creationId xmlns:a16="http://schemas.microsoft.com/office/drawing/2014/main" id="{2CD730BB-5B6E-4BFA-B069-8D0D78FB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34353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47</xdr:row>
      <xdr:rowOff>63500</xdr:rowOff>
    </xdr:from>
    <xdr:to>
      <xdr:col>2</xdr:col>
      <xdr:colOff>1235075</xdr:colOff>
      <xdr:row>47</xdr:row>
      <xdr:rowOff>539750</xdr:rowOff>
    </xdr:to>
    <xdr:pic>
      <xdr:nvPicPr>
        <xdr:cNvPr id="274" name="Picture 62">
          <a:extLst>
            <a:ext uri="{FF2B5EF4-FFF2-40B4-BE49-F238E27FC236}">
              <a16:creationId xmlns:a16="http://schemas.microsoft.com/office/drawing/2014/main" id="{4FFD7AF8-7090-4BD5-8546-09240131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5529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48</xdr:row>
      <xdr:rowOff>63500</xdr:rowOff>
    </xdr:from>
    <xdr:to>
      <xdr:col>2</xdr:col>
      <xdr:colOff>1235075</xdr:colOff>
      <xdr:row>48</xdr:row>
      <xdr:rowOff>539750</xdr:rowOff>
    </xdr:to>
    <xdr:pic>
      <xdr:nvPicPr>
        <xdr:cNvPr id="275" name="Picture 63">
          <a:extLst>
            <a:ext uri="{FF2B5EF4-FFF2-40B4-BE49-F238E27FC236}">
              <a16:creationId xmlns:a16="http://schemas.microsoft.com/office/drawing/2014/main" id="{82D616F6-AA85-45CF-971C-DA5E171A6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6228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49</xdr:row>
      <xdr:rowOff>63500</xdr:rowOff>
    </xdr:from>
    <xdr:to>
      <xdr:col>2</xdr:col>
      <xdr:colOff>1235075</xdr:colOff>
      <xdr:row>49</xdr:row>
      <xdr:rowOff>539750</xdr:rowOff>
    </xdr:to>
    <xdr:pic>
      <xdr:nvPicPr>
        <xdr:cNvPr id="276" name="Picture 64">
          <a:extLst>
            <a:ext uri="{FF2B5EF4-FFF2-40B4-BE49-F238E27FC236}">
              <a16:creationId xmlns:a16="http://schemas.microsoft.com/office/drawing/2014/main" id="{737A6874-CC54-46FB-8A15-F115B9A9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6926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50</xdr:row>
      <xdr:rowOff>63500</xdr:rowOff>
    </xdr:from>
    <xdr:to>
      <xdr:col>2</xdr:col>
      <xdr:colOff>1235075</xdr:colOff>
      <xdr:row>50</xdr:row>
      <xdr:rowOff>539750</xdr:rowOff>
    </xdr:to>
    <xdr:pic>
      <xdr:nvPicPr>
        <xdr:cNvPr id="277" name="Picture 65">
          <a:extLst>
            <a:ext uri="{FF2B5EF4-FFF2-40B4-BE49-F238E27FC236}">
              <a16:creationId xmlns:a16="http://schemas.microsoft.com/office/drawing/2014/main" id="{06BA2DA2-D8D8-434F-B979-AECD2173B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7625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54</xdr:row>
      <xdr:rowOff>63500</xdr:rowOff>
    </xdr:from>
    <xdr:to>
      <xdr:col>2</xdr:col>
      <xdr:colOff>1235075</xdr:colOff>
      <xdr:row>54</xdr:row>
      <xdr:rowOff>539750</xdr:rowOff>
    </xdr:to>
    <xdr:pic>
      <xdr:nvPicPr>
        <xdr:cNvPr id="279" name="Picture 2">
          <a:extLst>
            <a:ext uri="{FF2B5EF4-FFF2-40B4-BE49-F238E27FC236}">
              <a16:creationId xmlns:a16="http://schemas.microsoft.com/office/drawing/2014/main" id="{4FA8B28E-B9CE-464F-827A-6DD46AC79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9079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55</xdr:row>
      <xdr:rowOff>63500</xdr:rowOff>
    </xdr:from>
    <xdr:to>
      <xdr:col>2</xdr:col>
      <xdr:colOff>1235075</xdr:colOff>
      <xdr:row>55</xdr:row>
      <xdr:rowOff>539750</xdr:rowOff>
    </xdr:to>
    <xdr:pic>
      <xdr:nvPicPr>
        <xdr:cNvPr id="280" name="Picture 3">
          <a:extLst>
            <a:ext uri="{FF2B5EF4-FFF2-40B4-BE49-F238E27FC236}">
              <a16:creationId xmlns:a16="http://schemas.microsoft.com/office/drawing/2014/main" id="{DD80B520-91F9-4D7B-89D4-578C95A8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49777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56</xdr:row>
      <xdr:rowOff>63500</xdr:rowOff>
    </xdr:from>
    <xdr:to>
      <xdr:col>2</xdr:col>
      <xdr:colOff>1235075</xdr:colOff>
      <xdr:row>56</xdr:row>
      <xdr:rowOff>539750</xdr:rowOff>
    </xdr:to>
    <xdr:pic>
      <xdr:nvPicPr>
        <xdr:cNvPr id="281" name="Picture 4">
          <a:extLst>
            <a:ext uri="{FF2B5EF4-FFF2-40B4-BE49-F238E27FC236}">
              <a16:creationId xmlns:a16="http://schemas.microsoft.com/office/drawing/2014/main" id="{773855E7-8A33-4E99-B4DD-5324F931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0476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57</xdr:row>
      <xdr:rowOff>63500</xdr:rowOff>
    </xdr:from>
    <xdr:to>
      <xdr:col>2</xdr:col>
      <xdr:colOff>1235075</xdr:colOff>
      <xdr:row>57</xdr:row>
      <xdr:rowOff>539750</xdr:rowOff>
    </xdr:to>
    <xdr:pic>
      <xdr:nvPicPr>
        <xdr:cNvPr id="282" name="Picture 5">
          <a:extLst>
            <a:ext uri="{FF2B5EF4-FFF2-40B4-BE49-F238E27FC236}">
              <a16:creationId xmlns:a16="http://schemas.microsoft.com/office/drawing/2014/main" id="{917AC703-A339-4284-89D4-D698B6E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1174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58</xdr:row>
      <xdr:rowOff>63500</xdr:rowOff>
    </xdr:from>
    <xdr:to>
      <xdr:col>2</xdr:col>
      <xdr:colOff>1235075</xdr:colOff>
      <xdr:row>58</xdr:row>
      <xdr:rowOff>539750</xdr:rowOff>
    </xdr:to>
    <xdr:pic>
      <xdr:nvPicPr>
        <xdr:cNvPr id="283" name="Picture 6">
          <a:extLst>
            <a:ext uri="{FF2B5EF4-FFF2-40B4-BE49-F238E27FC236}">
              <a16:creationId xmlns:a16="http://schemas.microsoft.com/office/drawing/2014/main" id="{8B27F400-D9FD-4B23-897F-0010474F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1873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59</xdr:row>
      <xdr:rowOff>63500</xdr:rowOff>
    </xdr:from>
    <xdr:to>
      <xdr:col>2</xdr:col>
      <xdr:colOff>1235075</xdr:colOff>
      <xdr:row>59</xdr:row>
      <xdr:rowOff>539750</xdr:rowOff>
    </xdr:to>
    <xdr:pic>
      <xdr:nvPicPr>
        <xdr:cNvPr id="284" name="Picture 7">
          <a:extLst>
            <a:ext uri="{FF2B5EF4-FFF2-40B4-BE49-F238E27FC236}">
              <a16:creationId xmlns:a16="http://schemas.microsoft.com/office/drawing/2014/main" id="{EB24E886-22D9-4CF3-9936-2F51AB20D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2571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60</xdr:row>
      <xdr:rowOff>63500</xdr:rowOff>
    </xdr:from>
    <xdr:to>
      <xdr:col>2</xdr:col>
      <xdr:colOff>1235075</xdr:colOff>
      <xdr:row>60</xdr:row>
      <xdr:rowOff>539750</xdr:rowOff>
    </xdr:to>
    <xdr:pic>
      <xdr:nvPicPr>
        <xdr:cNvPr id="289" name="Picture 12">
          <a:extLst>
            <a:ext uri="{FF2B5EF4-FFF2-40B4-BE49-F238E27FC236}">
              <a16:creationId xmlns:a16="http://schemas.microsoft.com/office/drawing/2014/main" id="{2D8C452B-A3B4-4CF0-85F7-0796238A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6064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61</xdr:row>
      <xdr:rowOff>63500</xdr:rowOff>
    </xdr:from>
    <xdr:to>
      <xdr:col>2</xdr:col>
      <xdr:colOff>1235075</xdr:colOff>
      <xdr:row>61</xdr:row>
      <xdr:rowOff>539750</xdr:rowOff>
    </xdr:to>
    <xdr:pic>
      <xdr:nvPicPr>
        <xdr:cNvPr id="290" name="Picture 13">
          <a:extLst>
            <a:ext uri="{FF2B5EF4-FFF2-40B4-BE49-F238E27FC236}">
              <a16:creationId xmlns:a16="http://schemas.microsoft.com/office/drawing/2014/main" id="{985B4C5A-4DC8-4274-BD5F-E889C0E0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6762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62</xdr:row>
      <xdr:rowOff>63500</xdr:rowOff>
    </xdr:from>
    <xdr:to>
      <xdr:col>2</xdr:col>
      <xdr:colOff>1235075</xdr:colOff>
      <xdr:row>62</xdr:row>
      <xdr:rowOff>539750</xdr:rowOff>
    </xdr:to>
    <xdr:pic>
      <xdr:nvPicPr>
        <xdr:cNvPr id="291" name="Picture 14">
          <a:extLst>
            <a:ext uri="{FF2B5EF4-FFF2-40B4-BE49-F238E27FC236}">
              <a16:creationId xmlns:a16="http://schemas.microsoft.com/office/drawing/2014/main" id="{40CFE21D-BB0D-4AEB-86F7-A750B3F9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57461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63</xdr:row>
      <xdr:rowOff>63500</xdr:rowOff>
    </xdr:from>
    <xdr:to>
      <xdr:col>2</xdr:col>
      <xdr:colOff>1235075</xdr:colOff>
      <xdr:row>63</xdr:row>
      <xdr:rowOff>539750</xdr:rowOff>
    </xdr:to>
    <xdr:pic>
      <xdr:nvPicPr>
        <xdr:cNvPr id="306" name="Picture 29">
          <a:extLst>
            <a:ext uri="{FF2B5EF4-FFF2-40B4-BE49-F238E27FC236}">
              <a16:creationId xmlns:a16="http://schemas.microsoft.com/office/drawing/2014/main" id="{6FC7365C-0F21-420D-98F0-1E60BF1B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7938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64</xdr:row>
      <xdr:rowOff>63500</xdr:rowOff>
    </xdr:from>
    <xdr:to>
      <xdr:col>2</xdr:col>
      <xdr:colOff>1235075</xdr:colOff>
      <xdr:row>64</xdr:row>
      <xdr:rowOff>539750</xdr:rowOff>
    </xdr:to>
    <xdr:pic>
      <xdr:nvPicPr>
        <xdr:cNvPr id="307" name="Picture 30">
          <a:extLst>
            <a:ext uri="{FF2B5EF4-FFF2-40B4-BE49-F238E27FC236}">
              <a16:creationId xmlns:a16="http://schemas.microsoft.com/office/drawing/2014/main" id="{F6D4F505-ADD3-471F-A390-633436550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8637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65</xdr:row>
      <xdr:rowOff>63500</xdr:rowOff>
    </xdr:from>
    <xdr:to>
      <xdr:col>2</xdr:col>
      <xdr:colOff>1235075</xdr:colOff>
      <xdr:row>65</xdr:row>
      <xdr:rowOff>539750</xdr:rowOff>
    </xdr:to>
    <xdr:pic>
      <xdr:nvPicPr>
        <xdr:cNvPr id="308" name="Picture 31">
          <a:extLst>
            <a:ext uri="{FF2B5EF4-FFF2-40B4-BE49-F238E27FC236}">
              <a16:creationId xmlns:a16="http://schemas.microsoft.com/office/drawing/2014/main" id="{B4B60183-7B3C-44B9-9269-8766E834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69335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66</xdr:row>
      <xdr:rowOff>63500</xdr:rowOff>
    </xdr:from>
    <xdr:to>
      <xdr:col>2</xdr:col>
      <xdr:colOff>1235075</xdr:colOff>
      <xdr:row>66</xdr:row>
      <xdr:rowOff>539750</xdr:rowOff>
    </xdr:to>
    <xdr:pic>
      <xdr:nvPicPr>
        <xdr:cNvPr id="309" name="Picture 32">
          <a:extLst>
            <a:ext uri="{FF2B5EF4-FFF2-40B4-BE49-F238E27FC236}">
              <a16:creationId xmlns:a16="http://schemas.microsoft.com/office/drawing/2014/main" id="{9688712C-2FFE-49A2-A7EA-8E516EA5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0034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67</xdr:row>
      <xdr:rowOff>63500</xdr:rowOff>
    </xdr:from>
    <xdr:to>
      <xdr:col>2</xdr:col>
      <xdr:colOff>1235075</xdr:colOff>
      <xdr:row>67</xdr:row>
      <xdr:rowOff>539750</xdr:rowOff>
    </xdr:to>
    <xdr:pic>
      <xdr:nvPicPr>
        <xdr:cNvPr id="310" name="Picture 33">
          <a:extLst>
            <a:ext uri="{FF2B5EF4-FFF2-40B4-BE49-F238E27FC236}">
              <a16:creationId xmlns:a16="http://schemas.microsoft.com/office/drawing/2014/main" id="{33970F39-D712-4214-A0A9-7C7F358F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0732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68</xdr:row>
      <xdr:rowOff>63500</xdr:rowOff>
    </xdr:from>
    <xdr:to>
      <xdr:col>2</xdr:col>
      <xdr:colOff>1235075</xdr:colOff>
      <xdr:row>68</xdr:row>
      <xdr:rowOff>539750</xdr:rowOff>
    </xdr:to>
    <xdr:pic>
      <xdr:nvPicPr>
        <xdr:cNvPr id="317" name="Picture 40">
          <a:extLst>
            <a:ext uri="{FF2B5EF4-FFF2-40B4-BE49-F238E27FC236}">
              <a16:creationId xmlns:a16="http://schemas.microsoft.com/office/drawing/2014/main" id="{B382CE09-4539-480A-B50A-3CD71067B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5622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69</xdr:row>
      <xdr:rowOff>63500</xdr:rowOff>
    </xdr:from>
    <xdr:to>
      <xdr:col>2</xdr:col>
      <xdr:colOff>1235075</xdr:colOff>
      <xdr:row>69</xdr:row>
      <xdr:rowOff>539750</xdr:rowOff>
    </xdr:to>
    <xdr:pic>
      <xdr:nvPicPr>
        <xdr:cNvPr id="318" name="Picture 41">
          <a:extLst>
            <a:ext uri="{FF2B5EF4-FFF2-40B4-BE49-F238E27FC236}">
              <a16:creationId xmlns:a16="http://schemas.microsoft.com/office/drawing/2014/main" id="{D48F1ECE-5980-427E-9842-89E2D05A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6320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70</xdr:row>
      <xdr:rowOff>63500</xdr:rowOff>
    </xdr:from>
    <xdr:to>
      <xdr:col>2</xdr:col>
      <xdr:colOff>1235075</xdr:colOff>
      <xdr:row>70</xdr:row>
      <xdr:rowOff>539750</xdr:rowOff>
    </xdr:to>
    <xdr:pic>
      <xdr:nvPicPr>
        <xdr:cNvPr id="319" name="Picture 42">
          <a:extLst>
            <a:ext uri="{FF2B5EF4-FFF2-40B4-BE49-F238E27FC236}">
              <a16:creationId xmlns:a16="http://schemas.microsoft.com/office/drawing/2014/main" id="{9AD304BD-2A83-4FFE-BD42-FA9A0870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7019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71</xdr:row>
      <xdr:rowOff>63500</xdr:rowOff>
    </xdr:from>
    <xdr:to>
      <xdr:col>2</xdr:col>
      <xdr:colOff>1235075</xdr:colOff>
      <xdr:row>71</xdr:row>
      <xdr:rowOff>539750</xdr:rowOff>
    </xdr:to>
    <xdr:pic>
      <xdr:nvPicPr>
        <xdr:cNvPr id="320" name="Picture 43">
          <a:extLst>
            <a:ext uri="{FF2B5EF4-FFF2-40B4-BE49-F238E27FC236}">
              <a16:creationId xmlns:a16="http://schemas.microsoft.com/office/drawing/2014/main" id="{48CC6082-2C08-4DD3-982F-8541BD02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7717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72</xdr:row>
      <xdr:rowOff>63500</xdr:rowOff>
    </xdr:from>
    <xdr:to>
      <xdr:col>2</xdr:col>
      <xdr:colOff>1235075</xdr:colOff>
      <xdr:row>72</xdr:row>
      <xdr:rowOff>539750</xdr:rowOff>
    </xdr:to>
    <xdr:pic>
      <xdr:nvPicPr>
        <xdr:cNvPr id="321" name="Picture 44">
          <a:extLst>
            <a:ext uri="{FF2B5EF4-FFF2-40B4-BE49-F238E27FC236}">
              <a16:creationId xmlns:a16="http://schemas.microsoft.com/office/drawing/2014/main" id="{C57041D2-C927-449D-8785-CB0D66372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8416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73</xdr:row>
      <xdr:rowOff>63500</xdr:rowOff>
    </xdr:from>
    <xdr:to>
      <xdr:col>2</xdr:col>
      <xdr:colOff>1235075</xdr:colOff>
      <xdr:row>73</xdr:row>
      <xdr:rowOff>539750</xdr:rowOff>
    </xdr:to>
    <xdr:pic>
      <xdr:nvPicPr>
        <xdr:cNvPr id="322" name="Picture 45">
          <a:extLst>
            <a:ext uri="{FF2B5EF4-FFF2-40B4-BE49-F238E27FC236}">
              <a16:creationId xmlns:a16="http://schemas.microsoft.com/office/drawing/2014/main" id="{7F855C73-E8AB-4F45-A56F-68C41A4C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9114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74</xdr:row>
      <xdr:rowOff>63500</xdr:rowOff>
    </xdr:from>
    <xdr:to>
      <xdr:col>2</xdr:col>
      <xdr:colOff>1235075</xdr:colOff>
      <xdr:row>74</xdr:row>
      <xdr:rowOff>539750</xdr:rowOff>
    </xdr:to>
    <xdr:pic>
      <xdr:nvPicPr>
        <xdr:cNvPr id="323" name="Picture 46">
          <a:extLst>
            <a:ext uri="{FF2B5EF4-FFF2-40B4-BE49-F238E27FC236}">
              <a16:creationId xmlns:a16="http://schemas.microsoft.com/office/drawing/2014/main" id="{6205232E-E1F6-49BF-A1B4-B9D6EECF5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9813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75</xdr:row>
      <xdr:rowOff>63500</xdr:rowOff>
    </xdr:from>
    <xdr:to>
      <xdr:col>2</xdr:col>
      <xdr:colOff>1235075</xdr:colOff>
      <xdr:row>75</xdr:row>
      <xdr:rowOff>539750</xdr:rowOff>
    </xdr:to>
    <xdr:pic>
      <xdr:nvPicPr>
        <xdr:cNvPr id="324" name="Picture 47">
          <a:extLst>
            <a:ext uri="{FF2B5EF4-FFF2-40B4-BE49-F238E27FC236}">
              <a16:creationId xmlns:a16="http://schemas.microsoft.com/office/drawing/2014/main" id="{2CEE40B3-51F0-40AB-A1EC-AE74B327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0511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76</xdr:row>
      <xdr:rowOff>63500</xdr:rowOff>
    </xdr:from>
    <xdr:to>
      <xdr:col>2</xdr:col>
      <xdr:colOff>1235075</xdr:colOff>
      <xdr:row>76</xdr:row>
      <xdr:rowOff>539750</xdr:rowOff>
    </xdr:to>
    <xdr:pic>
      <xdr:nvPicPr>
        <xdr:cNvPr id="325" name="Picture 48">
          <a:extLst>
            <a:ext uri="{FF2B5EF4-FFF2-40B4-BE49-F238E27FC236}">
              <a16:creationId xmlns:a16="http://schemas.microsoft.com/office/drawing/2014/main" id="{0A9B2235-CE76-41BE-BA8E-E80F7FA3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1210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77</xdr:row>
      <xdr:rowOff>63500</xdr:rowOff>
    </xdr:from>
    <xdr:to>
      <xdr:col>2</xdr:col>
      <xdr:colOff>1235075</xdr:colOff>
      <xdr:row>77</xdr:row>
      <xdr:rowOff>539750</xdr:rowOff>
    </xdr:to>
    <xdr:pic>
      <xdr:nvPicPr>
        <xdr:cNvPr id="326" name="Picture 49">
          <a:extLst>
            <a:ext uri="{FF2B5EF4-FFF2-40B4-BE49-F238E27FC236}">
              <a16:creationId xmlns:a16="http://schemas.microsoft.com/office/drawing/2014/main" id="{37A5A7DB-3BF5-4EB6-B9D6-6FFEC3491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1908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78</xdr:row>
      <xdr:rowOff>63500</xdr:rowOff>
    </xdr:from>
    <xdr:to>
      <xdr:col>2</xdr:col>
      <xdr:colOff>1235075</xdr:colOff>
      <xdr:row>78</xdr:row>
      <xdr:rowOff>539750</xdr:rowOff>
    </xdr:to>
    <xdr:pic>
      <xdr:nvPicPr>
        <xdr:cNvPr id="327" name="Picture 50">
          <a:extLst>
            <a:ext uri="{FF2B5EF4-FFF2-40B4-BE49-F238E27FC236}">
              <a16:creationId xmlns:a16="http://schemas.microsoft.com/office/drawing/2014/main" id="{ADCBD1ED-4440-4035-B719-049D87F05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2607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79</xdr:row>
      <xdr:rowOff>63500</xdr:rowOff>
    </xdr:from>
    <xdr:to>
      <xdr:col>2</xdr:col>
      <xdr:colOff>1235075</xdr:colOff>
      <xdr:row>79</xdr:row>
      <xdr:rowOff>539750</xdr:rowOff>
    </xdr:to>
    <xdr:pic>
      <xdr:nvPicPr>
        <xdr:cNvPr id="328" name="Picture 51">
          <a:extLst>
            <a:ext uri="{FF2B5EF4-FFF2-40B4-BE49-F238E27FC236}">
              <a16:creationId xmlns:a16="http://schemas.microsoft.com/office/drawing/2014/main" id="{4AA13C9C-2D4A-44E0-9FDB-D982512E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3305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80</xdr:row>
      <xdr:rowOff>63500</xdr:rowOff>
    </xdr:from>
    <xdr:to>
      <xdr:col>2</xdr:col>
      <xdr:colOff>1235075</xdr:colOff>
      <xdr:row>80</xdr:row>
      <xdr:rowOff>539750</xdr:rowOff>
    </xdr:to>
    <xdr:pic>
      <xdr:nvPicPr>
        <xdr:cNvPr id="329" name="Picture 52">
          <a:extLst>
            <a:ext uri="{FF2B5EF4-FFF2-40B4-BE49-F238E27FC236}">
              <a16:creationId xmlns:a16="http://schemas.microsoft.com/office/drawing/2014/main" id="{BE6A4102-A006-43EE-B7A7-A224FDF3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4004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81</xdr:row>
      <xdr:rowOff>63500</xdr:rowOff>
    </xdr:from>
    <xdr:to>
      <xdr:col>2</xdr:col>
      <xdr:colOff>1235075</xdr:colOff>
      <xdr:row>81</xdr:row>
      <xdr:rowOff>539750</xdr:rowOff>
    </xdr:to>
    <xdr:pic>
      <xdr:nvPicPr>
        <xdr:cNvPr id="330" name="Picture 53">
          <a:extLst>
            <a:ext uri="{FF2B5EF4-FFF2-40B4-BE49-F238E27FC236}">
              <a16:creationId xmlns:a16="http://schemas.microsoft.com/office/drawing/2014/main" id="{B8BBE8A6-57BF-465D-AF5C-07BFED5BC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4702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82</xdr:row>
      <xdr:rowOff>63500</xdr:rowOff>
    </xdr:from>
    <xdr:to>
      <xdr:col>2</xdr:col>
      <xdr:colOff>1235075</xdr:colOff>
      <xdr:row>82</xdr:row>
      <xdr:rowOff>539750</xdr:rowOff>
    </xdr:to>
    <xdr:pic>
      <xdr:nvPicPr>
        <xdr:cNvPr id="337" name="Picture 60">
          <a:extLst>
            <a:ext uri="{FF2B5EF4-FFF2-40B4-BE49-F238E27FC236}">
              <a16:creationId xmlns:a16="http://schemas.microsoft.com/office/drawing/2014/main" id="{610C5375-9FF3-4B09-A325-808A5FE64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9592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83</xdr:row>
      <xdr:rowOff>63500</xdr:rowOff>
    </xdr:from>
    <xdr:to>
      <xdr:col>2</xdr:col>
      <xdr:colOff>1235075</xdr:colOff>
      <xdr:row>83</xdr:row>
      <xdr:rowOff>539750</xdr:rowOff>
    </xdr:to>
    <xdr:pic>
      <xdr:nvPicPr>
        <xdr:cNvPr id="338" name="Picture 61">
          <a:extLst>
            <a:ext uri="{FF2B5EF4-FFF2-40B4-BE49-F238E27FC236}">
              <a16:creationId xmlns:a16="http://schemas.microsoft.com/office/drawing/2014/main" id="{581E6F2E-990F-441B-B4E7-AEF901BB9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0290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84</xdr:row>
      <xdr:rowOff>63500</xdr:rowOff>
    </xdr:from>
    <xdr:to>
      <xdr:col>2</xdr:col>
      <xdr:colOff>1235075</xdr:colOff>
      <xdr:row>84</xdr:row>
      <xdr:rowOff>539750</xdr:rowOff>
    </xdr:to>
    <xdr:pic>
      <xdr:nvPicPr>
        <xdr:cNvPr id="339" name="Picture 62">
          <a:extLst>
            <a:ext uri="{FF2B5EF4-FFF2-40B4-BE49-F238E27FC236}">
              <a16:creationId xmlns:a16="http://schemas.microsoft.com/office/drawing/2014/main" id="{A4DD2B44-D1A0-4C4C-A0F6-EDA72188D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0989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85</xdr:row>
      <xdr:rowOff>63500</xdr:rowOff>
    </xdr:from>
    <xdr:to>
      <xdr:col>2</xdr:col>
      <xdr:colOff>1235075</xdr:colOff>
      <xdr:row>85</xdr:row>
      <xdr:rowOff>539750</xdr:rowOff>
    </xdr:to>
    <xdr:pic>
      <xdr:nvPicPr>
        <xdr:cNvPr id="340" name="Picture 63">
          <a:extLst>
            <a:ext uri="{FF2B5EF4-FFF2-40B4-BE49-F238E27FC236}">
              <a16:creationId xmlns:a16="http://schemas.microsoft.com/office/drawing/2014/main" id="{E406400A-8865-4B01-86DC-BA972510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1687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86</xdr:row>
      <xdr:rowOff>63500</xdr:rowOff>
    </xdr:from>
    <xdr:to>
      <xdr:col>2</xdr:col>
      <xdr:colOff>1235075</xdr:colOff>
      <xdr:row>86</xdr:row>
      <xdr:rowOff>539750</xdr:rowOff>
    </xdr:to>
    <xdr:pic>
      <xdr:nvPicPr>
        <xdr:cNvPr id="341" name="Picture 64">
          <a:extLst>
            <a:ext uri="{FF2B5EF4-FFF2-40B4-BE49-F238E27FC236}">
              <a16:creationId xmlns:a16="http://schemas.microsoft.com/office/drawing/2014/main" id="{513B4C19-23E9-41BC-BA40-27B51A3D8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2386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87</xdr:row>
      <xdr:rowOff>63500</xdr:rowOff>
    </xdr:from>
    <xdr:to>
      <xdr:col>2</xdr:col>
      <xdr:colOff>1235075</xdr:colOff>
      <xdr:row>87</xdr:row>
      <xdr:rowOff>539750</xdr:rowOff>
    </xdr:to>
    <xdr:pic>
      <xdr:nvPicPr>
        <xdr:cNvPr id="346" name="Picture 69">
          <a:extLst>
            <a:ext uri="{FF2B5EF4-FFF2-40B4-BE49-F238E27FC236}">
              <a16:creationId xmlns:a16="http://schemas.microsoft.com/office/drawing/2014/main" id="{4BA5C817-AA86-4D85-B004-7ABDC103D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5878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88</xdr:row>
      <xdr:rowOff>63500</xdr:rowOff>
    </xdr:from>
    <xdr:to>
      <xdr:col>2</xdr:col>
      <xdr:colOff>1235075</xdr:colOff>
      <xdr:row>88</xdr:row>
      <xdr:rowOff>539750</xdr:rowOff>
    </xdr:to>
    <xdr:pic>
      <xdr:nvPicPr>
        <xdr:cNvPr id="347" name="Picture 70">
          <a:extLst>
            <a:ext uri="{FF2B5EF4-FFF2-40B4-BE49-F238E27FC236}">
              <a16:creationId xmlns:a16="http://schemas.microsoft.com/office/drawing/2014/main" id="{96DB47D0-97DF-4C03-AD32-78479636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6577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89</xdr:row>
      <xdr:rowOff>63500</xdr:rowOff>
    </xdr:from>
    <xdr:to>
      <xdr:col>2</xdr:col>
      <xdr:colOff>1235075</xdr:colOff>
      <xdr:row>89</xdr:row>
      <xdr:rowOff>539750</xdr:rowOff>
    </xdr:to>
    <xdr:pic>
      <xdr:nvPicPr>
        <xdr:cNvPr id="348" name="Picture 71">
          <a:extLst>
            <a:ext uri="{FF2B5EF4-FFF2-40B4-BE49-F238E27FC236}">
              <a16:creationId xmlns:a16="http://schemas.microsoft.com/office/drawing/2014/main" id="{DFE2A447-42BE-4325-B8C3-DE16336E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97275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93</xdr:row>
      <xdr:rowOff>95250</xdr:rowOff>
    </xdr:from>
    <xdr:to>
      <xdr:col>2</xdr:col>
      <xdr:colOff>1273175</xdr:colOff>
      <xdr:row>93</xdr:row>
      <xdr:rowOff>571500</xdr:rowOff>
    </xdr:to>
    <xdr:pic>
      <xdr:nvPicPr>
        <xdr:cNvPr id="349" name="Picture 1">
          <a:extLst>
            <a:ext uri="{FF2B5EF4-FFF2-40B4-BE49-F238E27FC236}">
              <a16:creationId xmlns:a16="http://schemas.microsoft.com/office/drawing/2014/main" id="{E6779257-B956-44AF-8326-92DAF86C3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98825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94</xdr:row>
      <xdr:rowOff>95250</xdr:rowOff>
    </xdr:from>
    <xdr:to>
      <xdr:col>2</xdr:col>
      <xdr:colOff>1273175</xdr:colOff>
      <xdr:row>94</xdr:row>
      <xdr:rowOff>571500</xdr:rowOff>
    </xdr:to>
    <xdr:pic>
      <xdr:nvPicPr>
        <xdr:cNvPr id="350" name="Picture 2">
          <a:extLst>
            <a:ext uri="{FF2B5EF4-FFF2-40B4-BE49-F238E27FC236}">
              <a16:creationId xmlns:a16="http://schemas.microsoft.com/office/drawing/2014/main" id="{094B1905-A719-446C-8662-30B5C66F4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99523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95</xdr:row>
      <xdr:rowOff>95250</xdr:rowOff>
    </xdr:from>
    <xdr:to>
      <xdr:col>2</xdr:col>
      <xdr:colOff>1273175</xdr:colOff>
      <xdr:row>95</xdr:row>
      <xdr:rowOff>571500</xdr:rowOff>
    </xdr:to>
    <xdr:pic>
      <xdr:nvPicPr>
        <xdr:cNvPr id="351" name="Picture 3">
          <a:extLst>
            <a:ext uri="{FF2B5EF4-FFF2-40B4-BE49-F238E27FC236}">
              <a16:creationId xmlns:a16="http://schemas.microsoft.com/office/drawing/2014/main" id="{0A5C5681-EB7F-48E1-AA31-28186E4C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0222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96</xdr:row>
      <xdr:rowOff>95250</xdr:rowOff>
    </xdr:from>
    <xdr:to>
      <xdr:col>2</xdr:col>
      <xdr:colOff>1273175</xdr:colOff>
      <xdr:row>96</xdr:row>
      <xdr:rowOff>571500</xdr:rowOff>
    </xdr:to>
    <xdr:pic>
      <xdr:nvPicPr>
        <xdr:cNvPr id="352" name="Picture 4">
          <a:extLst>
            <a:ext uri="{FF2B5EF4-FFF2-40B4-BE49-F238E27FC236}">
              <a16:creationId xmlns:a16="http://schemas.microsoft.com/office/drawing/2014/main" id="{DB20B0FA-B639-47D4-88C1-C009BEC4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0920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97</xdr:row>
      <xdr:rowOff>95250</xdr:rowOff>
    </xdr:from>
    <xdr:to>
      <xdr:col>2</xdr:col>
      <xdr:colOff>1273175</xdr:colOff>
      <xdr:row>97</xdr:row>
      <xdr:rowOff>571500</xdr:rowOff>
    </xdr:to>
    <xdr:pic>
      <xdr:nvPicPr>
        <xdr:cNvPr id="353" name="Picture 5">
          <a:extLst>
            <a:ext uri="{FF2B5EF4-FFF2-40B4-BE49-F238E27FC236}">
              <a16:creationId xmlns:a16="http://schemas.microsoft.com/office/drawing/2014/main" id="{C262A480-FA1D-485F-BBE9-E3FE2A507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1619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98</xdr:row>
      <xdr:rowOff>95250</xdr:rowOff>
    </xdr:from>
    <xdr:to>
      <xdr:col>2</xdr:col>
      <xdr:colOff>1273175</xdr:colOff>
      <xdr:row>98</xdr:row>
      <xdr:rowOff>571500</xdr:rowOff>
    </xdr:to>
    <xdr:pic>
      <xdr:nvPicPr>
        <xdr:cNvPr id="354" name="Picture 6">
          <a:extLst>
            <a:ext uri="{FF2B5EF4-FFF2-40B4-BE49-F238E27FC236}">
              <a16:creationId xmlns:a16="http://schemas.microsoft.com/office/drawing/2014/main" id="{7C1C40D1-D687-4A2D-8A20-623669EB1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2317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99</xdr:row>
      <xdr:rowOff>95250</xdr:rowOff>
    </xdr:from>
    <xdr:to>
      <xdr:col>2</xdr:col>
      <xdr:colOff>1273175</xdr:colOff>
      <xdr:row>99</xdr:row>
      <xdr:rowOff>571500</xdr:rowOff>
    </xdr:to>
    <xdr:pic>
      <xdr:nvPicPr>
        <xdr:cNvPr id="355" name="Picture 7">
          <a:extLst>
            <a:ext uri="{FF2B5EF4-FFF2-40B4-BE49-F238E27FC236}">
              <a16:creationId xmlns:a16="http://schemas.microsoft.com/office/drawing/2014/main" id="{C1DA1D84-5196-4365-9AA2-C050B111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03016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100</xdr:row>
      <xdr:rowOff>95250</xdr:rowOff>
    </xdr:from>
    <xdr:to>
      <xdr:col>2</xdr:col>
      <xdr:colOff>1273175</xdr:colOff>
      <xdr:row>100</xdr:row>
      <xdr:rowOff>571500</xdr:rowOff>
    </xdr:to>
    <xdr:pic>
      <xdr:nvPicPr>
        <xdr:cNvPr id="370" name="Picture 22">
          <a:extLst>
            <a:ext uri="{FF2B5EF4-FFF2-40B4-BE49-F238E27FC236}">
              <a16:creationId xmlns:a16="http://schemas.microsoft.com/office/drawing/2014/main" id="{E89573BA-9B32-47EC-AAF9-CB57153D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3493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101</xdr:row>
      <xdr:rowOff>95250</xdr:rowOff>
    </xdr:from>
    <xdr:to>
      <xdr:col>2</xdr:col>
      <xdr:colOff>1273175</xdr:colOff>
      <xdr:row>101</xdr:row>
      <xdr:rowOff>571500</xdr:rowOff>
    </xdr:to>
    <xdr:pic>
      <xdr:nvPicPr>
        <xdr:cNvPr id="371" name="Picture 23">
          <a:extLst>
            <a:ext uri="{FF2B5EF4-FFF2-40B4-BE49-F238E27FC236}">
              <a16:creationId xmlns:a16="http://schemas.microsoft.com/office/drawing/2014/main" id="{AE6170B1-D52B-44DE-B9ED-0282B985E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4192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146050</xdr:colOff>
      <xdr:row>102</xdr:row>
      <xdr:rowOff>82550</xdr:rowOff>
    </xdr:from>
    <xdr:to>
      <xdr:col>3</xdr:col>
      <xdr:colOff>34925</xdr:colOff>
      <xdr:row>102</xdr:row>
      <xdr:rowOff>558800</xdr:rowOff>
    </xdr:to>
    <xdr:pic>
      <xdr:nvPicPr>
        <xdr:cNvPr id="372" name="Picture 24">
          <a:extLst>
            <a:ext uri="{FF2B5EF4-FFF2-40B4-BE49-F238E27FC236}">
              <a16:creationId xmlns:a16="http://schemas.microsoft.com/office/drawing/2014/main" id="{7C9F63FE-6D57-49BD-8F78-90C842E3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3400" y="1148778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103</xdr:row>
      <xdr:rowOff>95250</xdr:rowOff>
    </xdr:from>
    <xdr:to>
      <xdr:col>2</xdr:col>
      <xdr:colOff>1273175</xdr:colOff>
      <xdr:row>103</xdr:row>
      <xdr:rowOff>571500</xdr:rowOff>
    </xdr:to>
    <xdr:pic>
      <xdr:nvPicPr>
        <xdr:cNvPr id="373" name="Picture 25">
          <a:extLst>
            <a:ext uri="{FF2B5EF4-FFF2-40B4-BE49-F238E27FC236}">
              <a16:creationId xmlns:a16="http://schemas.microsoft.com/office/drawing/2014/main" id="{6BD31E86-C043-47F3-8397-F168FE4E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5589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104</xdr:row>
      <xdr:rowOff>95250</xdr:rowOff>
    </xdr:from>
    <xdr:to>
      <xdr:col>2</xdr:col>
      <xdr:colOff>1273175</xdr:colOff>
      <xdr:row>104</xdr:row>
      <xdr:rowOff>571500</xdr:rowOff>
    </xdr:to>
    <xdr:pic>
      <xdr:nvPicPr>
        <xdr:cNvPr id="374" name="Picture 26">
          <a:extLst>
            <a:ext uri="{FF2B5EF4-FFF2-40B4-BE49-F238E27FC236}">
              <a16:creationId xmlns:a16="http://schemas.microsoft.com/office/drawing/2014/main" id="{23196F0F-1998-4D03-A312-28D3819D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6287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105</xdr:row>
      <xdr:rowOff>95250</xdr:rowOff>
    </xdr:from>
    <xdr:to>
      <xdr:col>2</xdr:col>
      <xdr:colOff>1273175</xdr:colOff>
      <xdr:row>105</xdr:row>
      <xdr:rowOff>571500</xdr:rowOff>
    </xdr:to>
    <xdr:pic>
      <xdr:nvPicPr>
        <xdr:cNvPr id="375" name="Picture 27">
          <a:extLst>
            <a:ext uri="{FF2B5EF4-FFF2-40B4-BE49-F238E27FC236}">
              <a16:creationId xmlns:a16="http://schemas.microsoft.com/office/drawing/2014/main" id="{2FC71B83-915E-43EC-B59C-385A32769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6986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106</xdr:row>
      <xdr:rowOff>95250</xdr:rowOff>
    </xdr:from>
    <xdr:to>
      <xdr:col>2</xdr:col>
      <xdr:colOff>1273175</xdr:colOff>
      <xdr:row>106</xdr:row>
      <xdr:rowOff>571500</xdr:rowOff>
    </xdr:to>
    <xdr:pic>
      <xdr:nvPicPr>
        <xdr:cNvPr id="376" name="Picture 28">
          <a:extLst>
            <a:ext uri="{FF2B5EF4-FFF2-40B4-BE49-F238E27FC236}">
              <a16:creationId xmlns:a16="http://schemas.microsoft.com/office/drawing/2014/main" id="{19219996-78A5-4156-9A25-796AE1FE0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7684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107</xdr:row>
      <xdr:rowOff>95250</xdr:rowOff>
    </xdr:from>
    <xdr:to>
      <xdr:col>2</xdr:col>
      <xdr:colOff>1273175</xdr:colOff>
      <xdr:row>107</xdr:row>
      <xdr:rowOff>571500</xdr:rowOff>
    </xdr:to>
    <xdr:pic>
      <xdr:nvPicPr>
        <xdr:cNvPr id="377" name="Picture 29">
          <a:extLst>
            <a:ext uri="{FF2B5EF4-FFF2-40B4-BE49-F238E27FC236}">
              <a16:creationId xmlns:a16="http://schemas.microsoft.com/office/drawing/2014/main" id="{C3F23C5F-D841-422F-8104-520CA0CC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8383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108</xdr:row>
      <xdr:rowOff>95250</xdr:rowOff>
    </xdr:from>
    <xdr:to>
      <xdr:col>2</xdr:col>
      <xdr:colOff>1273175</xdr:colOff>
      <xdr:row>108</xdr:row>
      <xdr:rowOff>571500</xdr:rowOff>
    </xdr:to>
    <xdr:pic>
      <xdr:nvPicPr>
        <xdr:cNvPr id="378" name="Picture 30">
          <a:extLst>
            <a:ext uri="{FF2B5EF4-FFF2-40B4-BE49-F238E27FC236}">
              <a16:creationId xmlns:a16="http://schemas.microsoft.com/office/drawing/2014/main" id="{F2958BA2-D96D-4F62-823F-D13F0FA4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9081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109</xdr:row>
      <xdr:rowOff>95250</xdr:rowOff>
    </xdr:from>
    <xdr:to>
      <xdr:col>2</xdr:col>
      <xdr:colOff>1273175</xdr:colOff>
      <xdr:row>109</xdr:row>
      <xdr:rowOff>571500</xdr:rowOff>
    </xdr:to>
    <xdr:pic>
      <xdr:nvPicPr>
        <xdr:cNvPr id="379" name="Picture 31">
          <a:extLst>
            <a:ext uri="{FF2B5EF4-FFF2-40B4-BE49-F238E27FC236}">
              <a16:creationId xmlns:a16="http://schemas.microsoft.com/office/drawing/2014/main" id="{68ACF3E5-C1EE-4994-8644-B563EFA7E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19780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110</xdr:row>
      <xdr:rowOff>95250</xdr:rowOff>
    </xdr:from>
    <xdr:to>
      <xdr:col>2</xdr:col>
      <xdr:colOff>1273175</xdr:colOff>
      <xdr:row>110</xdr:row>
      <xdr:rowOff>571500</xdr:rowOff>
    </xdr:to>
    <xdr:pic>
      <xdr:nvPicPr>
        <xdr:cNvPr id="380" name="Picture 32">
          <a:extLst>
            <a:ext uri="{FF2B5EF4-FFF2-40B4-BE49-F238E27FC236}">
              <a16:creationId xmlns:a16="http://schemas.microsoft.com/office/drawing/2014/main" id="{A39D298C-CE0E-4EA3-8309-81F2708A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0478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111</xdr:row>
      <xdr:rowOff>95250</xdr:rowOff>
    </xdr:from>
    <xdr:to>
      <xdr:col>2</xdr:col>
      <xdr:colOff>1273175</xdr:colOff>
      <xdr:row>111</xdr:row>
      <xdr:rowOff>571500</xdr:rowOff>
    </xdr:to>
    <xdr:pic>
      <xdr:nvPicPr>
        <xdr:cNvPr id="381" name="Picture 33">
          <a:extLst>
            <a:ext uri="{FF2B5EF4-FFF2-40B4-BE49-F238E27FC236}">
              <a16:creationId xmlns:a16="http://schemas.microsoft.com/office/drawing/2014/main" id="{858329A1-418A-4EED-AD96-81FF1EB2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1177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112</xdr:row>
      <xdr:rowOff>95250</xdr:rowOff>
    </xdr:from>
    <xdr:to>
      <xdr:col>2</xdr:col>
      <xdr:colOff>1273175</xdr:colOff>
      <xdr:row>112</xdr:row>
      <xdr:rowOff>571500</xdr:rowOff>
    </xdr:to>
    <xdr:pic>
      <xdr:nvPicPr>
        <xdr:cNvPr id="382" name="Picture 34">
          <a:extLst>
            <a:ext uri="{FF2B5EF4-FFF2-40B4-BE49-F238E27FC236}">
              <a16:creationId xmlns:a16="http://schemas.microsoft.com/office/drawing/2014/main" id="{F203C27F-7ED6-4BA3-B803-64E09DBD7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1875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113</xdr:row>
      <xdr:rowOff>95250</xdr:rowOff>
    </xdr:from>
    <xdr:to>
      <xdr:col>2</xdr:col>
      <xdr:colOff>1273175</xdr:colOff>
      <xdr:row>113</xdr:row>
      <xdr:rowOff>571500</xdr:rowOff>
    </xdr:to>
    <xdr:pic>
      <xdr:nvPicPr>
        <xdr:cNvPr id="383" name="Picture 35">
          <a:extLst>
            <a:ext uri="{FF2B5EF4-FFF2-40B4-BE49-F238E27FC236}">
              <a16:creationId xmlns:a16="http://schemas.microsoft.com/office/drawing/2014/main" id="{523C03DC-3904-4C40-9AF6-005D8A2B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2574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114</xdr:row>
      <xdr:rowOff>95250</xdr:rowOff>
    </xdr:from>
    <xdr:to>
      <xdr:col>2</xdr:col>
      <xdr:colOff>1273175</xdr:colOff>
      <xdr:row>114</xdr:row>
      <xdr:rowOff>571500</xdr:rowOff>
    </xdr:to>
    <xdr:pic>
      <xdr:nvPicPr>
        <xdr:cNvPr id="384" name="Picture 36">
          <a:extLst>
            <a:ext uri="{FF2B5EF4-FFF2-40B4-BE49-F238E27FC236}">
              <a16:creationId xmlns:a16="http://schemas.microsoft.com/office/drawing/2014/main" id="{2AB553BD-7AFF-4A93-8253-4B3A5FDC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3272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115</xdr:row>
      <xdr:rowOff>95250</xdr:rowOff>
    </xdr:from>
    <xdr:to>
      <xdr:col>2</xdr:col>
      <xdr:colOff>1273175</xdr:colOff>
      <xdr:row>115</xdr:row>
      <xdr:rowOff>571500</xdr:rowOff>
    </xdr:to>
    <xdr:pic>
      <xdr:nvPicPr>
        <xdr:cNvPr id="385" name="Picture 37">
          <a:extLst>
            <a:ext uri="{FF2B5EF4-FFF2-40B4-BE49-F238E27FC236}">
              <a16:creationId xmlns:a16="http://schemas.microsoft.com/office/drawing/2014/main" id="{262FF37C-16C0-4B8F-8969-A9019270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3971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116</xdr:row>
      <xdr:rowOff>95250</xdr:rowOff>
    </xdr:from>
    <xdr:to>
      <xdr:col>2</xdr:col>
      <xdr:colOff>1273175</xdr:colOff>
      <xdr:row>116</xdr:row>
      <xdr:rowOff>571500</xdr:rowOff>
    </xdr:to>
    <xdr:pic>
      <xdr:nvPicPr>
        <xdr:cNvPr id="386" name="Picture 38">
          <a:extLst>
            <a:ext uri="{FF2B5EF4-FFF2-40B4-BE49-F238E27FC236}">
              <a16:creationId xmlns:a16="http://schemas.microsoft.com/office/drawing/2014/main" id="{684695C6-54A1-48F8-A5D1-739A96469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4669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117</xdr:row>
      <xdr:rowOff>95250</xdr:rowOff>
    </xdr:from>
    <xdr:to>
      <xdr:col>2</xdr:col>
      <xdr:colOff>1273175</xdr:colOff>
      <xdr:row>117</xdr:row>
      <xdr:rowOff>571500</xdr:rowOff>
    </xdr:to>
    <xdr:pic>
      <xdr:nvPicPr>
        <xdr:cNvPr id="392" name="Picture 44">
          <a:extLst>
            <a:ext uri="{FF2B5EF4-FFF2-40B4-BE49-F238E27FC236}">
              <a16:creationId xmlns:a16="http://schemas.microsoft.com/office/drawing/2014/main" id="{D968FEB2-3833-4F12-8850-87394B8A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8860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101600</xdr:colOff>
      <xdr:row>118</xdr:row>
      <xdr:rowOff>95250</xdr:rowOff>
    </xdr:from>
    <xdr:to>
      <xdr:col>2</xdr:col>
      <xdr:colOff>1273175</xdr:colOff>
      <xdr:row>118</xdr:row>
      <xdr:rowOff>571500</xdr:rowOff>
    </xdr:to>
    <xdr:pic>
      <xdr:nvPicPr>
        <xdr:cNvPr id="393" name="Picture 45">
          <a:extLst>
            <a:ext uri="{FF2B5EF4-FFF2-40B4-BE49-F238E27FC236}">
              <a16:creationId xmlns:a16="http://schemas.microsoft.com/office/drawing/2014/main" id="{F16A0C09-E2D1-4466-8E87-76D02CB0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8950" y="1295590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122</xdr:row>
      <xdr:rowOff>63500</xdr:rowOff>
    </xdr:from>
    <xdr:to>
      <xdr:col>2</xdr:col>
      <xdr:colOff>1235075</xdr:colOff>
      <xdr:row>122</xdr:row>
      <xdr:rowOff>539750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5C4326-B186-4655-9173-3AB2F2F7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5850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123</xdr:row>
      <xdr:rowOff>63500</xdr:rowOff>
    </xdr:from>
    <xdr:to>
      <xdr:col>2</xdr:col>
      <xdr:colOff>1235075</xdr:colOff>
      <xdr:row>123</xdr:row>
      <xdr:rowOff>539750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EEE1CE-E9A6-482C-A875-6865C1D6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6549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124</xdr:row>
      <xdr:rowOff>63500</xdr:rowOff>
    </xdr:from>
    <xdr:to>
      <xdr:col>2</xdr:col>
      <xdr:colOff>1235075</xdr:colOff>
      <xdr:row>124</xdr:row>
      <xdr:rowOff>539750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F927304-3367-405D-8E70-BE4679BE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7247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125</xdr:row>
      <xdr:rowOff>63500</xdr:rowOff>
    </xdr:from>
    <xdr:to>
      <xdr:col>2</xdr:col>
      <xdr:colOff>1235075</xdr:colOff>
      <xdr:row>125</xdr:row>
      <xdr:rowOff>539750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1D426CF-689F-4890-8123-89C1B346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7946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126</xdr:row>
      <xdr:rowOff>63500</xdr:rowOff>
    </xdr:from>
    <xdr:to>
      <xdr:col>2</xdr:col>
      <xdr:colOff>1235075</xdr:colOff>
      <xdr:row>126</xdr:row>
      <xdr:rowOff>539750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C989DD1-7D3A-45F0-AF13-7318E892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8644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127</xdr:row>
      <xdr:rowOff>63500</xdr:rowOff>
    </xdr:from>
    <xdr:to>
      <xdr:col>2</xdr:col>
      <xdr:colOff>1235075</xdr:colOff>
      <xdr:row>127</xdr:row>
      <xdr:rowOff>539750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0902118-BDD0-457E-86DC-E820B5FD4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79343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128</xdr:row>
      <xdr:rowOff>63500</xdr:rowOff>
    </xdr:from>
    <xdr:to>
      <xdr:col>2</xdr:col>
      <xdr:colOff>1235075</xdr:colOff>
      <xdr:row>128</xdr:row>
      <xdr:rowOff>539750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5FD1D35-E166-45D6-B9EC-F6497DC61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0041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129</xdr:row>
      <xdr:rowOff>63500</xdr:rowOff>
    </xdr:from>
    <xdr:to>
      <xdr:col>2</xdr:col>
      <xdr:colOff>1235075</xdr:colOff>
      <xdr:row>129</xdr:row>
      <xdr:rowOff>539750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3BA0589-54C6-42B4-8E88-9870D7A1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0740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130</xdr:row>
      <xdr:rowOff>63500</xdr:rowOff>
    </xdr:from>
    <xdr:to>
      <xdr:col>2</xdr:col>
      <xdr:colOff>1235075</xdr:colOff>
      <xdr:row>130</xdr:row>
      <xdr:rowOff>539750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AE5562A-7E2A-44AB-9082-B85E8A15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1438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131</xdr:row>
      <xdr:rowOff>63500</xdr:rowOff>
    </xdr:from>
    <xdr:to>
      <xdr:col>2</xdr:col>
      <xdr:colOff>1235075</xdr:colOff>
      <xdr:row>131</xdr:row>
      <xdr:rowOff>539750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5372AD5-E688-4A7D-92CC-6E6CB43EF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2137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132</xdr:row>
      <xdr:rowOff>63500</xdr:rowOff>
    </xdr:from>
    <xdr:to>
      <xdr:col>2</xdr:col>
      <xdr:colOff>1235075</xdr:colOff>
      <xdr:row>132</xdr:row>
      <xdr:rowOff>539750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73BE3AA-9E8B-449E-A94C-9DBBE73D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2835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133</xdr:row>
      <xdr:rowOff>63500</xdr:rowOff>
    </xdr:from>
    <xdr:to>
      <xdr:col>2</xdr:col>
      <xdr:colOff>1235075</xdr:colOff>
      <xdr:row>133</xdr:row>
      <xdr:rowOff>539750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6D6F0EF-0935-4DA6-95B0-EA757E96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3534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134</xdr:row>
      <xdr:rowOff>63500</xdr:rowOff>
    </xdr:from>
    <xdr:to>
      <xdr:col>2</xdr:col>
      <xdr:colOff>1235075</xdr:colOff>
      <xdr:row>134</xdr:row>
      <xdr:rowOff>539750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BE9430A-D1FB-4E9F-BD09-C735B882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4232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135</xdr:row>
      <xdr:rowOff>63500</xdr:rowOff>
    </xdr:from>
    <xdr:to>
      <xdr:col>2</xdr:col>
      <xdr:colOff>1235075</xdr:colOff>
      <xdr:row>135</xdr:row>
      <xdr:rowOff>539750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040B89A-EB2F-42A7-9363-D4D544EB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4931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136</xdr:row>
      <xdr:rowOff>63500</xdr:rowOff>
    </xdr:from>
    <xdr:to>
      <xdr:col>2</xdr:col>
      <xdr:colOff>1235075</xdr:colOff>
      <xdr:row>136</xdr:row>
      <xdr:rowOff>539750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8D5764D6-92EA-46CB-896D-53FA0F6E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5629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137</xdr:row>
      <xdr:rowOff>63500</xdr:rowOff>
    </xdr:from>
    <xdr:to>
      <xdr:col>2</xdr:col>
      <xdr:colOff>1235075</xdr:colOff>
      <xdr:row>137</xdr:row>
      <xdr:rowOff>539750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7BEC3D6-8011-4BD5-B2D3-2070093B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6328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138</xdr:row>
      <xdr:rowOff>63500</xdr:rowOff>
    </xdr:from>
    <xdr:to>
      <xdr:col>2</xdr:col>
      <xdr:colOff>1235075</xdr:colOff>
      <xdr:row>138</xdr:row>
      <xdr:rowOff>539750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9E27653-AA97-481A-B36A-9C35B3857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20850" y="87026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46789</xdr:colOff>
      <xdr:row>1</xdr:row>
      <xdr:rowOff>93678</xdr:rowOff>
    </xdr:from>
    <xdr:to>
      <xdr:col>13</xdr:col>
      <xdr:colOff>320843</xdr:colOff>
      <xdr:row>8</xdr:row>
      <xdr:rowOff>41443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990C11-018E-E643-8791-E8EA59513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89" y="421204"/>
          <a:ext cx="8702843" cy="1070713"/>
        </a:xfrm>
        <a:prstGeom prst="rect">
          <a:avLst/>
        </a:prstGeom>
      </xdr:spPr>
    </xdr:pic>
    <xdr:clientData/>
  </xdr:twoCellAnchor>
  <xdr:twoCellAnchor editAs="oneCell">
    <xdr:from>
      <xdr:col>0</xdr:col>
      <xdr:colOff>46789</xdr:colOff>
      <xdr:row>8</xdr:row>
      <xdr:rowOff>60159</xdr:rowOff>
    </xdr:from>
    <xdr:to>
      <xdr:col>13</xdr:col>
      <xdr:colOff>273914</xdr:colOff>
      <xdr:row>15</xdr:row>
      <xdr:rowOff>79273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C4CDA2B-CCC6-4406-C50C-B69FE7D8D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789" y="1510633"/>
          <a:ext cx="8655914" cy="1142061"/>
        </a:xfrm>
        <a:prstGeom prst="rect">
          <a:avLst/>
        </a:prstGeom>
      </xdr:spPr>
    </xdr:pic>
    <xdr:clientData/>
  </xdr:twoCellAnchor>
  <xdr:twoCellAnchor editAs="oneCell">
    <xdr:from>
      <xdr:col>0</xdr:col>
      <xdr:colOff>73526</xdr:colOff>
      <xdr:row>15</xdr:row>
      <xdr:rowOff>113631</xdr:rowOff>
    </xdr:from>
    <xdr:to>
      <xdr:col>11</xdr:col>
      <xdr:colOff>599019</xdr:colOff>
      <xdr:row>22</xdr:row>
      <xdr:rowOff>7172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B3A697C-9175-2153-9F10-9F2045B60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526" y="2687052"/>
          <a:ext cx="7657546" cy="1016488"/>
        </a:xfrm>
        <a:prstGeom prst="rect">
          <a:avLst/>
        </a:prstGeom>
      </xdr:spPr>
    </xdr:pic>
    <xdr:clientData/>
  </xdr:twoCellAnchor>
  <xdr:twoCellAnchor editAs="oneCell">
    <xdr:from>
      <xdr:col>0</xdr:col>
      <xdr:colOff>160421</xdr:colOff>
      <xdr:row>22</xdr:row>
      <xdr:rowOff>40107</xdr:rowOff>
    </xdr:from>
    <xdr:to>
      <xdr:col>13</xdr:col>
      <xdr:colOff>274022</xdr:colOff>
      <xdr:row>28</xdr:row>
      <xdr:rowOff>67549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8ED50FC-3EE2-09AD-44CC-1DB760459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421" y="3736475"/>
          <a:ext cx="8542390" cy="10233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40106</xdr:rowOff>
    </xdr:from>
    <xdr:to>
      <xdr:col>14</xdr:col>
      <xdr:colOff>458967</xdr:colOff>
      <xdr:row>39</xdr:row>
      <xdr:rowOff>119978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C2DA3D6-6B34-8537-D65C-C4F77A242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213685"/>
          <a:ext cx="9536125" cy="1363240"/>
        </a:xfrm>
        <a:prstGeom prst="rect">
          <a:avLst/>
        </a:prstGeom>
      </xdr:spPr>
    </xdr:pic>
    <xdr:clientData/>
  </xdr:twoCellAnchor>
  <xdr:twoCellAnchor editAs="oneCell">
    <xdr:from>
      <xdr:col>0</xdr:col>
      <xdr:colOff>73527</xdr:colOff>
      <xdr:row>39</xdr:row>
      <xdr:rowOff>147053</xdr:rowOff>
    </xdr:from>
    <xdr:to>
      <xdr:col>14</xdr:col>
      <xdr:colOff>548105</xdr:colOff>
      <xdr:row>48</xdr:row>
      <xdr:rowOff>38664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6B3DAF26-FFB3-03BB-04AD-A8A86AD65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527" y="6604000"/>
          <a:ext cx="9551736" cy="1335401"/>
        </a:xfrm>
        <a:prstGeom prst="rect">
          <a:avLst/>
        </a:prstGeom>
      </xdr:spPr>
    </xdr:pic>
    <xdr:clientData/>
  </xdr:twoCellAnchor>
  <xdr:twoCellAnchor editAs="oneCell">
    <xdr:from>
      <xdr:col>0</xdr:col>
      <xdr:colOff>120316</xdr:colOff>
      <xdr:row>48</xdr:row>
      <xdr:rowOff>41157</xdr:rowOff>
    </xdr:from>
    <xdr:to>
      <xdr:col>12</xdr:col>
      <xdr:colOff>554790</xdr:colOff>
      <xdr:row>54</xdr:row>
      <xdr:rowOff>21975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FF1BB07C-84FA-61BE-F626-50B77E71E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0316" y="7941894"/>
          <a:ext cx="8214895" cy="1137186"/>
        </a:xfrm>
        <a:prstGeom prst="rect">
          <a:avLst/>
        </a:prstGeom>
      </xdr:spPr>
    </xdr:pic>
    <xdr:clientData/>
  </xdr:twoCellAnchor>
  <xdr:twoCellAnchor editAs="oneCell">
    <xdr:from>
      <xdr:col>0</xdr:col>
      <xdr:colOff>80210</xdr:colOff>
      <xdr:row>54</xdr:row>
      <xdr:rowOff>33422</xdr:rowOff>
    </xdr:from>
    <xdr:to>
      <xdr:col>8</xdr:col>
      <xdr:colOff>337381</xdr:colOff>
      <xdr:row>60</xdr:row>
      <xdr:rowOff>106634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990584E4-6478-2518-77DE-6EE664622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210" y="9090527"/>
          <a:ext cx="5444118" cy="1242949"/>
        </a:xfrm>
        <a:prstGeom prst="rect">
          <a:avLst/>
        </a:prstGeom>
      </xdr:spPr>
    </xdr:pic>
    <xdr:clientData/>
  </xdr:twoCellAnchor>
  <xdr:twoCellAnchor editAs="oneCell">
    <xdr:from>
      <xdr:col>0</xdr:col>
      <xdr:colOff>60157</xdr:colOff>
      <xdr:row>62</xdr:row>
      <xdr:rowOff>147053</xdr:rowOff>
    </xdr:from>
    <xdr:to>
      <xdr:col>16</xdr:col>
      <xdr:colOff>175283</xdr:colOff>
      <xdr:row>70</xdr:row>
      <xdr:rowOff>139376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B2FF77B3-0265-0A0D-2EF5-3CF5D1BEF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0157" y="10694737"/>
          <a:ext cx="10489021" cy="1275692"/>
        </a:xfrm>
        <a:prstGeom prst="rect">
          <a:avLst/>
        </a:prstGeom>
      </xdr:spPr>
    </xdr:pic>
    <xdr:clientData/>
  </xdr:twoCellAnchor>
  <xdr:twoCellAnchor editAs="oneCell">
    <xdr:from>
      <xdr:col>0</xdr:col>
      <xdr:colOff>73526</xdr:colOff>
      <xdr:row>71</xdr:row>
      <xdr:rowOff>13369</xdr:rowOff>
    </xdr:from>
    <xdr:to>
      <xdr:col>15</xdr:col>
      <xdr:colOff>550862</xdr:colOff>
      <xdr:row>78</xdr:row>
      <xdr:rowOff>136984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A79F811B-C2CE-1D4C-CAC9-F0B6DEEE6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3526" y="12004843"/>
          <a:ext cx="10202862" cy="14404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13368</xdr:rowOff>
    </xdr:from>
    <xdr:to>
      <xdr:col>10</xdr:col>
      <xdr:colOff>281380</xdr:colOff>
      <xdr:row>88</xdr:row>
      <xdr:rowOff>148878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B1DFF41F-C126-0866-2FB1-C32866A0E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13482052"/>
          <a:ext cx="6765064" cy="1579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66843</xdr:rowOff>
    </xdr:from>
    <xdr:to>
      <xdr:col>15</xdr:col>
      <xdr:colOff>151809</xdr:colOff>
      <xdr:row>113</xdr:row>
      <xdr:rowOff>21372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BC1725A3-6975-F940-6A38-0D7622025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17546054"/>
          <a:ext cx="9877335" cy="1398318"/>
        </a:xfrm>
        <a:prstGeom prst="rect">
          <a:avLst/>
        </a:prstGeom>
      </xdr:spPr>
    </xdr:pic>
    <xdr:clientData/>
  </xdr:twoCellAnchor>
  <xdr:twoCellAnchor editAs="oneCell">
    <xdr:from>
      <xdr:col>0</xdr:col>
      <xdr:colOff>93579</xdr:colOff>
      <xdr:row>113</xdr:row>
      <xdr:rowOff>60157</xdr:rowOff>
    </xdr:from>
    <xdr:to>
      <xdr:col>10</xdr:col>
      <xdr:colOff>636809</xdr:colOff>
      <xdr:row>122</xdr:row>
      <xdr:rowOff>13369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54FC8FF6-3F27-A567-FD5B-C9587C4DB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3579" y="18983157"/>
          <a:ext cx="7026914" cy="13970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FA7E59-CFC8-44C9-AE6F-6B3423B9CD02}" name="Table1" displayName="Table1" ref="A54:I91" totalsRowShown="0" headerRowDxfId="50" dataDxfId="49">
  <autoFilter ref="A54:I91" xr:uid="{57FA7E59-CFC8-44C9-AE6F-6B3423B9CD02}"/>
  <sortState xmlns:xlrd2="http://schemas.microsoft.com/office/spreadsheetml/2017/richdata2" ref="A55:G88">
    <sortCondition ref="E54:E88"/>
  </sortState>
  <tableColumns count="9">
    <tableColumn id="1" xr3:uid="{4757E230-862D-41ED-8ECC-A9DEA06C57A3}" name="ISBN" dataDxfId="48"/>
    <tableColumn id="2" xr3:uid="{E7B0CD81-7964-4257-8C2E-0DF9AA80FCBC}" name="Qté" dataDxfId="47"/>
    <tableColumn id="3" xr3:uid="{C91D9855-5703-4ECA-8B96-CA0BB215F068}" name="Code-barre" dataDxfId="46"/>
    <tableColumn id="4" xr3:uid="{B423D311-6BD4-49A3-BB4E-3D2EDA6002F8}" name="Titre" dataDxfId="45"/>
    <tableColumn id="5" xr3:uid="{A2ED5023-CEB6-4B4E-B703-DFA3FC442D67}" name="Auteur" dataDxfId="44"/>
    <tableColumn id="6" xr3:uid="{A3BD5932-9A11-4B5C-9C45-73E258CE90B8}" name="Prix" dataDxfId="43" dataCellStyle="Currency"/>
    <tableColumn id="7" xr3:uid="{34868479-B373-4E9F-9CB8-349CBE3F2700}" name="Âge" dataDxfId="42"/>
    <tableColumn id="8" xr3:uid="{90A28B2A-477B-48FF-9545-D1B11AD4B110}" name="Column1" dataDxfId="41"/>
    <tableColumn id="9" xr3:uid="{270D2D13-CCD8-4AC5-8CB3-F20D6F87B713}" name="Total" dataDxfId="40">
      <calculatedColumnFormula>SUBTOTAL(109,I11:I54)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6C52A5-D66C-4433-A20E-69F6EF08D12F}" name="Table2" displayName="Table2" ref="A93:I120" totalsRowShown="0" headerRowDxfId="39" dataDxfId="38">
  <sortState xmlns:xlrd2="http://schemas.microsoft.com/office/spreadsheetml/2017/richdata2" ref="A94:G119">
    <sortCondition ref="E93:E119"/>
  </sortState>
  <tableColumns count="9">
    <tableColumn id="1" xr3:uid="{A75A1E3D-1D01-400C-BD61-B5C183697CB0}" name="ISBN" dataDxfId="37"/>
    <tableColumn id="2" xr3:uid="{8761985C-86DF-45DC-A2B3-161F8A2ECE7A}" name="Qté" dataDxfId="36"/>
    <tableColumn id="3" xr3:uid="{38F52DCE-6532-4D55-AFEE-39D07EA76551}" name="Code-barre" dataDxfId="35"/>
    <tableColumn id="4" xr3:uid="{FB54A1A6-954E-4E82-A264-8492C3E777DB}" name="Titre" dataDxfId="34"/>
    <tableColumn id="5" xr3:uid="{621491EB-366F-4B12-9838-BDADB2FAD3A2}" name="Auteur" dataDxfId="33"/>
    <tableColumn id="6" xr3:uid="{76095318-80B7-4104-8828-E5D907D6AEB4}" name="Prix" dataDxfId="32" dataCellStyle="Currency"/>
    <tableColumn id="7" xr3:uid="{DC17AA4E-5DDA-4AD9-8A6B-83DB699B8BD4}" name="Âge" dataDxfId="31"/>
    <tableColumn id="8" xr3:uid="{4FA5F25D-52FB-4696-95BA-7B0DD626E60A}" name="Column1" dataDxfId="30"/>
    <tableColumn id="9" xr3:uid="{C85F3C9C-693B-4E9F-A236-9B761DB08A90}" name="Total" dataDxfId="29">
      <calculatedColumnFormula>Table2[[#This Row],[Qté]]*Table2[[#This Row],[Prix]]</calculatedColumnFormula>
    </tableColumn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7A3CE6C-E915-4E97-9C86-6AF04977ACC7}" name="Table3" displayName="Table3" ref="A122:I141" totalsRowShown="0" headerRowDxfId="28" dataDxfId="27">
  <sortState xmlns:xlrd2="http://schemas.microsoft.com/office/spreadsheetml/2017/richdata2" ref="A123:G139">
    <sortCondition ref="E122:E139"/>
  </sortState>
  <tableColumns count="9">
    <tableColumn id="1" xr3:uid="{C9AA5075-637B-4DCC-AEB0-6A220FD4448C}" name="ISBN" dataDxfId="26"/>
    <tableColumn id="2" xr3:uid="{E0D6EB38-AC0D-42C4-BF19-E5F082FC9E9C}" name="Qté" dataDxfId="25"/>
    <tableColumn id="3" xr3:uid="{27787BE5-DF3B-464E-8801-7A5A9352FD18}" name="Code-barre" dataDxfId="24"/>
    <tableColumn id="4" xr3:uid="{37196EFE-8D2A-485F-90AA-2D0A1E49C8D9}" name="Titre" dataDxfId="23"/>
    <tableColumn id="5" xr3:uid="{48ABB631-B566-464A-AD60-AE72DA33A2F1}" name="Auteur" dataDxfId="22"/>
    <tableColumn id="6" xr3:uid="{2B634718-CD86-4240-99F8-6A2FA2B9EAB5}" name="Prix" dataDxfId="21" dataCellStyle="Currency"/>
    <tableColumn id="7" xr3:uid="{F4344579-9B64-45B3-8939-3EA0AB8510C1}" name="Âge" dataDxfId="20"/>
    <tableColumn id="8" xr3:uid="{2BBE8958-6A40-496A-A31B-B490F0D70F26}" name="Column1" dataDxfId="19"/>
    <tableColumn id="9" xr3:uid="{C5F88F14-72EA-4369-BEA6-EFB77654E429}" name="Total" dataDxfId="18">
      <calculatedColumnFormula>Table3[[#This Row],[Qté]]*Table3[[#This Row],[Prix]]</calculatedColumnFormula>
    </tableColumn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FA4B3F-D145-4063-B7A0-D795D024BB6A}" name="Table4" displayName="Table4" ref="A11:I52" totalsRowShown="0" headerRowDxfId="17" dataDxfId="16" tableBorderDxfId="15">
  <tableColumns count="9">
    <tableColumn id="1" xr3:uid="{9CAF13E5-C45B-4613-A686-47216AF64A60}" name="ISBN" dataDxfId="14"/>
    <tableColumn id="2" xr3:uid="{0A10543D-E1B2-4F39-89EA-AB11D44B5055}" name="Qté" dataDxfId="13"/>
    <tableColumn id="3" xr3:uid="{0175EF02-AEB4-47E7-B708-D8CD3BA673FF}" name="Code-barre" dataDxfId="12"/>
    <tableColumn id="4" xr3:uid="{01557C4B-CE69-4F96-BE63-E26AC58F1B85}" name="Titre" dataDxfId="11"/>
    <tableColumn id="5" xr3:uid="{174A4261-350C-4D4B-AB41-D5376EBE9900}" name="Auteur" dataDxfId="10"/>
    <tableColumn id="6" xr3:uid="{3BAB977B-443C-4772-9EB1-B97022F223D6}" name="Prix" dataDxfId="9" dataCellStyle="Currency"/>
    <tableColumn id="7" xr3:uid="{1F02143F-D948-4B43-81DC-8814A5A0E91B}" name="Âges" dataDxfId="8"/>
    <tableColumn id="8" xr3:uid="{D603AB34-AC4D-49EC-962D-722C489125E5}" name="Column1" dataDxfId="7"/>
    <tableColumn id="9" xr3:uid="{06DCA63A-7F0F-488E-9918-7CCE3FFB49EA}" name="Total" dataDxfId="6">
      <calculatedColumnFormula>Table4[[#This Row],[Qté]]*Table4[[#This Row],[Prix]]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AD67E-B062-4B55-9DF5-71D9E6A49C64}">
  <sheetPr>
    <pageSetUpPr fitToPage="1"/>
  </sheetPr>
  <dimension ref="A1:K202"/>
  <sheetViews>
    <sheetView tabSelected="1" workbookViewId="0">
      <selection activeCell="K51" sqref="K51"/>
    </sheetView>
  </sheetViews>
  <sheetFormatPr defaultRowHeight="15.5" x14ac:dyDescent="0.35"/>
  <cols>
    <col min="1" max="1" width="15.26953125" style="34" customWidth="1"/>
    <col min="2" max="2" width="8.453125" style="35" customWidth="1"/>
    <col min="3" max="3" width="18.36328125" style="35" customWidth="1"/>
    <col min="4" max="4" width="48.6328125" style="55" customWidth="1"/>
    <col min="5" max="5" width="18.26953125" style="36" customWidth="1"/>
    <col min="6" max="6" width="11.08984375" style="37" customWidth="1"/>
    <col min="7" max="7" width="10.26953125" style="35" customWidth="1"/>
    <col min="8" max="8" width="0" hidden="1" customWidth="1"/>
    <col min="9" max="9" width="11.08984375" customWidth="1"/>
  </cols>
  <sheetData>
    <row r="1" spans="1:9" x14ac:dyDescent="0.35">
      <c r="A1" s="148" t="s">
        <v>0</v>
      </c>
      <c r="B1" s="149"/>
      <c r="C1" s="149"/>
      <c r="D1" s="149"/>
      <c r="E1" s="149"/>
      <c r="F1" s="149"/>
      <c r="G1" s="149"/>
      <c r="H1" s="149"/>
      <c r="I1" s="149"/>
    </row>
    <row r="2" spans="1:9" x14ac:dyDescent="0.35">
      <c r="A2" s="150" t="s">
        <v>161</v>
      </c>
      <c r="B2" s="150"/>
      <c r="C2" s="150"/>
      <c r="D2" s="150"/>
      <c r="E2" s="150"/>
      <c r="F2" s="150"/>
      <c r="G2" s="150"/>
      <c r="H2" s="150"/>
      <c r="I2" s="150"/>
    </row>
    <row r="3" spans="1:9" x14ac:dyDescent="0.35">
      <c r="A3" s="5"/>
      <c r="B3" s="6"/>
      <c r="C3" s="7"/>
      <c r="D3" s="8"/>
      <c r="E3" s="9"/>
      <c r="F3" s="10"/>
      <c r="G3" s="8"/>
      <c r="H3" s="8"/>
      <c r="I3" s="8"/>
    </row>
    <row r="4" spans="1:9" ht="15.5" customHeight="1" x14ac:dyDescent="0.35">
      <c r="A4" s="146" t="s">
        <v>111</v>
      </c>
      <c r="B4" s="146"/>
      <c r="C4" s="146"/>
      <c r="D4" s="146"/>
      <c r="E4" s="146"/>
      <c r="F4" s="146"/>
      <c r="G4" s="146"/>
      <c r="H4" s="146"/>
      <c r="I4" s="146"/>
    </row>
    <row r="5" spans="1:9" x14ac:dyDescent="0.35">
      <c r="A5" s="146" t="s">
        <v>1</v>
      </c>
      <c r="B5" s="146"/>
      <c r="C5" s="146"/>
      <c r="D5" s="146"/>
      <c r="E5" s="146"/>
      <c r="F5" s="146"/>
      <c r="G5" s="146"/>
      <c r="H5" s="146"/>
      <c r="I5" s="146"/>
    </row>
    <row r="6" spans="1:9" ht="15.5" customHeight="1" x14ac:dyDescent="0.35">
      <c r="A6" s="146" t="s">
        <v>112</v>
      </c>
      <c r="B6" s="146"/>
      <c r="C6" s="146"/>
      <c r="D6" s="146"/>
      <c r="E6" s="146"/>
      <c r="F6" s="146"/>
      <c r="G6" s="146"/>
      <c r="H6" s="146"/>
      <c r="I6" s="146"/>
    </row>
    <row r="7" spans="1:9" x14ac:dyDescent="0.35">
      <c r="A7" s="146" t="s">
        <v>2</v>
      </c>
      <c r="B7" s="146"/>
      <c r="C7" s="146"/>
      <c r="D7" s="146"/>
      <c r="E7" s="146"/>
      <c r="F7" s="146"/>
      <c r="G7" s="146"/>
      <c r="H7" s="146"/>
      <c r="I7" s="146"/>
    </row>
    <row r="8" spans="1:9" x14ac:dyDescent="0.35">
      <c r="A8" s="146" t="s">
        <v>3</v>
      </c>
      <c r="B8" s="146"/>
      <c r="C8" s="146"/>
      <c r="D8" s="146"/>
      <c r="E8" s="146"/>
      <c r="F8" s="146"/>
      <c r="G8" s="146"/>
      <c r="H8" s="146"/>
      <c r="I8" s="146"/>
    </row>
    <row r="9" spans="1:9" ht="15.5" customHeight="1" x14ac:dyDescent="0.35">
      <c r="A9" s="146" t="s">
        <v>4</v>
      </c>
      <c r="B9" s="146"/>
      <c r="C9" s="146"/>
      <c r="D9" s="146"/>
      <c r="E9" s="146"/>
      <c r="F9" s="146"/>
      <c r="G9" s="146"/>
      <c r="H9" s="146"/>
      <c r="I9" s="146"/>
    </row>
    <row r="10" spans="1:9" ht="15.5" customHeight="1" x14ac:dyDescent="0.35">
      <c r="A10" s="147" t="s">
        <v>154</v>
      </c>
      <c r="B10" s="147"/>
      <c r="C10" s="147"/>
      <c r="D10" s="147"/>
      <c r="E10" s="147"/>
      <c r="F10" s="147"/>
      <c r="G10" s="147"/>
      <c r="H10" s="147"/>
      <c r="I10" s="147"/>
    </row>
    <row r="11" spans="1:9" ht="15" customHeight="1" x14ac:dyDescent="0.4">
      <c r="A11" s="57" t="s">
        <v>5</v>
      </c>
      <c r="B11" s="58" t="s">
        <v>6</v>
      </c>
      <c r="C11" s="50" t="s">
        <v>7</v>
      </c>
      <c r="D11" s="59" t="s">
        <v>8</v>
      </c>
      <c r="E11" s="60" t="s">
        <v>9</v>
      </c>
      <c r="F11" s="50" t="s">
        <v>10</v>
      </c>
      <c r="G11" s="50" t="s">
        <v>114</v>
      </c>
      <c r="H11" s="111" t="s">
        <v>208</v>
      </c>
      <c r="I11" s="111" t="s">
        <v>241</v>
      </c>
    </row>
    <row r="12" spans="1:9" ht="55" customHeight="1" x14ac:dyDescent="0.4">
      <c r="A12" s="62">
        <v>9781039708624</v>
      </c>
      <c r="B12" s="132"/>
      <c r="C12"/>
      <c r="D12" s="45" t="s">
        <v>204</v>
      </c>
      <c r="E12" s="63" t="s">
        <v>107</v>
      </c>
      <c r="F12" s="48">
        <v>8.99</v>
      </c>
      <c r="G12" s="64" t="s">
        <v>26</v>
      </c>
      <c r="H12" s="110"/>
      <c r="I12" s="48">
        <f>Table4[[#This Row],[Qté]]*Table4[[#This Row],[Prix]]</f>
        <v>0</v>
      </c>
    </row>
    <row r="13" spans="1:9" ht="55" customHeight="1" x14ac:dyDescent="0.4">
      <c r="A13" s="62">
        <v>9781039712461</v>
      </c>
      <c r="B13" s="132"/>
      <c r="C13"/>
      <c r="D13" s="45" t="s">
        <v>177</v>
      </c>
      <c r="E13" s="51" t="s">
        <v>107</v>
      </c>
      <c r="F13" s="48">
        <v>8.99</v>
      </c>
      <c r="G13" s="64" t="s">
        <v>26</v>
      </c>
      <c r="H13" s="110"/>
      <c r="I13" s="48">
        <f>Table4[[#This Row],[Qté]]*Table4[[#This Row],[Prix]]</f>
        <v>0</v>
      </c>
    </row>
    <row r="14" spans="1:9" ht="55" customHeight="1" x14ac:dyDescent="0.4">
      <c r="A14" s="62">
        <v>9781039713628</v>
      </c>
      <c r="B14" s="132"/>
      <c r="C14"/>
      <c r="D14" s="45" t="s">
        <v>198</v>
      </c>
      <c r="E14" s="51" t="s">
        <v>107</v>
      </c>
      <c r="F14" s="48">
        <v>10.99</v>
      </c>
      <c r="G14" s="64" t="s">
        <v>26</v>
      </c>
      <c r="H14" s="110"/>
      <c r="I14" s="48">
        <f>Table4[[#This Row],[Qté]]*Table4[[#This Row],[Prix]]</f>
        <v>0</v>
      </c>
    </row>
    <row r="15" spans="1:9" ht="55" customHeight="1" x14ac:dyDescent="0.4">
      <c r="A15" s="62" t="s">
        <v>116</v>
      </c>
      <c r="B15" s="132"/>
      <c r="C15"/>
      <c r="D15" s="63" t="s">
        <v>117</v>
      </c>
      <c r="E15" s="51" t="s">
        <v>118</v>
      </c>
      <c r="F15" s="48">
        <v>10.99</v>
      </c>
      <c r="G15" s="64" t="s">
        <v>115</v>
      </c>
      <c r="H15" s="110"/>
      <c r="I15" s="48">
        <f>Table4[[#This Row],[Qté]]*Table4[[#This Row],[Prix]]</f>
        <v>0</v>
      </c>
    </row>
    <row r="16" spans="1:9" ht="55" customHeight="1" x14ac:dyDescent="0.4">
      <c r="A16" s="62" t="s">
        <v>119</v>
      </c>
      <c r="B16" s="132"/>
      <c r="C16"/>
      <c r="D16" s="63" t="s">
        <v>120</v>
      </c>
      <c r="E16" s="51" t="s">
        <v>118</v>
      </c>
      <c r="F16" s="48">
        <v>10.99</v>
      </c>
      <c r="G16" s="64" t="s">
        <v>121</v>
      </c>
      <c r="H16" s="110"/>
      <c r="I16" s="48">
        <f>Table4[[#This Row],[Qté]]*Table4[[#This Row],[Prix]]</f>
        <v>0</v>
      </c>
    </row>
    <row r="17" spans="1:9" ht="55" customHeight="1" x14ac:dyDescent="0.4">
      <c r="A17" s="62">
        <v>9781443180542</v>
      </c>
      <c r="B17" s="132"/>
      <c r="C17"/>
      <c r="D17" s="63" t="s">
        <v>206</v>
      </c>
      <c r="E17" s="51" t="s">
        <v>118</v>
      </c>
      <c r="F17" s="48">
        <v>10.99</v>
      </c>
      <c r="G17" s="64" t="s">
        <v>115</v>
      </c>
      <c r="H17" s="110"/>
      <c r="I17" s="48">
        <f>Table4[[#This Row],[Qté]]*Table4[[#This Row],[Prix]]</f>
        <v>0</v>
      </c>
    </row>
    <row r="18" spans="1:9" ht="55" customHeight="1" x14ac:dyDescent="0.4">
      <c r="A18" s="62" t="s">
        <v>122</v>
      </c>
      <c r="B18" s="132"/>
      <c r="C18"/>
      <c r="D18" s="63" t="s">
        <v>251</v>
      </c>
      <c r="E18" s="51" t="s">
        <v>118</v>
      </c>
      <c r="F18" s="48">
        <v>10.99</v>
      </c>
      <c r="G18" s="64" t="s">
        <v>115</v>
      </c>
      <c r="H18" s="110"/>
      <c r="I18" s="48">
        <f>Table4[[#This Row],[Qté]]*Table4[[#This Row],[Prix]]</f>
        <v>0</v>
      </c>
    </row>
    <row r="19" spans="1:9" ht="55" customHeight="1" x14ac:dyDescent="0.4">
      <c r="A19" s="62" t="s">
        <v>123</v>
      </c>
      <c r="B19" s="132"/>
      <c r="C19"/>
      <c r="D19" s="63" t="s">
        <v>252</v>
      </c>
      <c r="E19" s="51" t="s">
        <v>118</v>
      </c>
      <c r="F19" s="48">
        <v>10.99</v>
      </c>
      <c r="G19" s="64" t="s">
        <v>115</v>
      </c>
      <c r="H19" s="110"/>
      <c r="I19" s="48">
        <f>Table4[[#This Row],[Qté]]*Table4[[#This Row],[Prix]]</f>
        <v>0</v>
      </c>
    </row>
    <row r="20" spans="1:9" ht="55" customHeight="1" x14ac:dyDescent="0.4">
      <c r="A20" s="62" t="s">
        <v>124</v>
      </c>
      <c r="B20" s="132"/>
      <c r="C20"/>
      <c r="D20" s="63" t="s">
        <v>125</v>
      </c>
      <c r="E20" s="51" t="s">
        <v>118</v>
      </c>
      <c r="F20" s="48">
        <v>8.99</v>
      </c>
      <c r="G20" s="64" t="s">
        <v>115</v>
      </c>
      <c r="H20" s="110"/>
      <c r="I20" s="48">
        <f>Table4[[#This Row],[Qté]]*Table4[[#This Row],[Prix]]</f>
        <v>0</v>
      </c>
    </row>
    <row r="21" spans="1:9" ht="55" customHeight="1" x14ac:dyDescent="0.4">
      <c r="A21" s="62" t="s">
        <v>126</v>
      </c>
      <c r="B21" s="132"/>
      <c r="C21"/>
      <c r="D21" s="63" t="s">
        <v>127</v>
      </c>
      <c r="E21" s="51" t="s">
        <v>118</v>
      </c>
      <c r="F21" s="48">
        <v>8.99</v>
      </c>
      <c r="G21" s="64" t="s">
        <v>115</v>
      </c>
      <c r="H21" s="110"/>
      <c r="I21" s="48">
        <f>Table4[[#This Row],[Qté]]*Table4[[#This Row],[Prix]]</f>
        <v>0</v>
      </c>
    </row>
    <row r="22" spans="1:9" ht="55" customHeight="1" x14ac:dyDescent="0.4">
      <c r="A22" s="115">
        <v>9781039710313</v>
      </c>
      <c r="B22" s="132"/>
      <c r="C22"/>
      <c r="D22" s="63" t="s">
        <v>164</v>
      </c>
      <c r="E22" s="51" t="s">
        <v>118</v>
      </c>
      <c r="F22" s="48">
        <v>8.99</v>
      </c>
      <c r="G22" s="64" t="s">
        <v>115</v>
      </c>
      <c r="H22" s="110"/>
      <c r="I22" s="48">
        <f>Table4[[#This Row],[Qté]]*Table4[[#This Row],[Prix]]</f>
        <v>0</v>
      </c>
    </row>
    <row r="23" spans="1:9" ht="55" customHeight="1" x14ac:dyDescent="0.4">
      <c r="A23" s="115">
        <v>9781039713444</v>
      </c>
      <c r="B23" s="132"/>
      <c r="C23"/>
      <c r="D23" s="63" t="s">
        <v>197</v>
      </c>
      <c r="E23" s="51" t="s">
        <v>118</v>
      </c>
      <c r="F23" s="48">
        <v>10.99</v>
      </c>
      <c r="G23" s="64" t="s">
        <v>115</v>
      </c>
      <c r="H23" s="110"/>
      <c r="I23" s="48">
        <f>Table4[[#This Row],[Qté]]*Table4[[#This Row],[Prix]]</f>
        <v>0</v>
      </c>
    </row>
    <row r="24" spans="1:9" ht="55" customHeight="1" x14ac:dyDescent="0.4">
      <c r="A24" s="62" t="s">
        <v>130</v>
      </c>
      <c r="B24" s="132"/>
      <c r="C24"/>
      <c r="D24" s="63" t="s">
        <v>131</v>
      </c>
      <c r="E24" s="51" t="s">
        <v>132</v>
      </c>
      <c r="F24" s="48">
        <v>8.99</v>
      </c>
      <c r="G24" s="64" t="s">
        <v>129</v>
      </c>
      <c r="H24" s="110"/>
      <c r="I24" s="48">
        <f>Table4[[#This Row],[Qté]]*Table4[[#This Row],[Prix]]</f>
        <v>0</v>
      </c>
    </row>
    <row r="25" spans="1:9" ht="55" customHeight="1" x14ac:dyDescent="0.4">
      <c r="A25" s="115">
        <v>9781039711426</v>
      </c>
      <c r="B25" s="132"/>
      <c r="C25"/>
      <c r="D25" s="63" t="s">
        <v>163</v>
      </c>
      <c r="E25" s="51" t="s">
        <v>128</v>
      </c>
      <c r="F25" s="48">
        <v>8.99</v>
      </c>
      <c r="G25" s="64" t="s">
        <v>129</v>
      </c>
      <c r="H25" s="110"/>
      <c r="I25" s="48">
        <f>Table4[[#This Row],[Qté]]*Table4[[#This Row],[Prix]]</f>
        <v>0</v>
      </c>
    </row>
    <row r="26" spans="1:9" ht="55" customHeight="1" x14ac:dyDescent="0.4">
      <c r="A26" s="62" t="s">
        <v>133</v>
      </c>
      <c r="B26" s="132"/>
      <c r="C26"/>
      <c r="D26" s="63" t="s">
        <v>134</v>
      </c>
      <c r="E26" s="51" t="s">
        <v>135</v>
      </c>
      <c r="F26" s="48">
        <v>9.99</v>
      </c>
      <c r="G26" s="64" t="s">
        <v>136</v>
      </c>
      <c r="H26" s="110"/>
      <c r="I26" s="48">
        <f>Table4[[#This Row],[Qté]]*Table4[[#This Row],[Prix]]</f>
        <v>0</v>
      </c>
    </row>
    <row r="27" spans="1:9" ht="55" customHeight="1" x14ac:dyDescent="0.4">
      <c r="A27" s="62" t="s">
        <v>137</v>
      </c>
      <c r="B27" s="132"/>
      <c r="C27"/>
      <c r="D27" s="63" t="s">
        <v>213</v>
      </c>
      <c r="E27" s="51" t="s">
        <v>135</v>
      </c>
      <c r="F27" s="48">
        <v>9.99</v>
      </c>
      <c r="G27" s="64" t="s">
        <v>136</v>
      </c>
      <c r="H27" s="110"/>
      <c r="I27" s="48">
        <f>Table4[[#This Row],[Qté]]*Table4[[#This Row],[Prix]]</f>
        <v>0</v>
      </c>
    </row>
    <row r="28" spans="1:9" ht="55" customHeight="1" x14ac:dyDescent="0.4">
      <c r="A28" s="62">
        <v>9781039710603</v>
      </c>
      <c r="B28" s="132"/>
      <c r="C28"/>
      <c r="D28" s="63" t="s">
        <v>171</v>
      </c>
      <c r="E28" s="51" t="s">
        <v>135</v>
      </c>
      <c r="F28" s="48">
        <v>9.99</v>
      </c>
      <c r="G28" s="64" t="s">
        <v>136</v>
      </c>
      <c r="H28" s="110"/>
      <c r="I28" s="48">
        <f>Table4[[#This Row],[Qté]]*Table4[[#This Row],[Prix]]</f>
        <v>0</v>
      </c>
    </row>
    <row r="29" spans="1:9" ht="55" customHeight="1" x14ac:dyDescent="0.4">
      <c r="A29" s="62" t="s">
        <v>138</v>
      </c>
      <c r="B29" s="132"/>
      <c r="C29"/>
      <c r="D29" s="129" t="s">
        <v>139</v>
      </c>
      <c r="E29" s="51" t="s">
        <v>33</v>
      </c>
      <c r="F29" s="48">
        <v>8.99</v>
      </c>
      <c r="G29" s="64" t="s">
        <v>115</v>
      </c>
      <c r="H29" s="110"/>
      <c r="I29" s="48">
        <f>Table4[[#This Row],[Qté]]*Table4[[#This Row],[Prix]]</f>
        <v>0</v>
      </c>
    </row>
    <row r="30" spans="1:9" ht="55" customHeight="1" x14ac:dyDescent="0.4">
      <c r="A30" s="62" t="s">
        <v>140</v>
      </c>
      <c r="B30" s="132"/>
      <c r="C30"/>
      <c r="D30" s="63" t="s">
        <v>141</v>
      </c>
      <c r="E30" s="51" t="s">
        <v>33</v>
      </c>
      <c r="F30" s="48">
        <v>8.99</v>
      </c>
      <c r="G30" s="64" t="s">
        <v>115</v>
      </c>
      <c r="H30" s="110"/>
      <c r="I30" s="48">
        <f>Table4[[#This Row],[Qté]]*Table4[[#This Row],[Prix]]</f>
        <v>0</v>
      </c>
    </row>
    <row r="31" spans="1:9" ht="55" customHeight="1" x14ac:dyDescent="0.4">
      <c r="A31" s="62" t="s">
        <v>142</v>
      </c>
      <c r="B31" s="132"/>
      <c r="C31"/>
      <c r="D31" s="63" t="s">
        <v>244</v>
      </c>
      <c r="E31" s="51" t="s">
        <v>33</v>
      </c>
      <c r="F31" s="48">
        <v>8.99</v>
      </c>
      <c r="G31" s="64" t="s">
        <v>115</v>
      </c>
      <c r="H31" s="110"/>
      <c r="I31" s="48">
        <f>Table4[[#This Row],[Qté]]*Table4[[#This Row],[Prix]]</f>
        <v>0</v>
      </c>
    </row>
    <row r="32" spans="1:9" ht="55" customHeight="1" x14ac:dyDescent="0.4">
      <c r="A32" s="62" t="s">
        <v>143</v>
      </c>
      <c r="B32" s="132"/>
      <c r="C32"/>
      <c r="D32" s="63" t="s">
        <v>217</v>
      </c>
      <c r="E32" s="51" t="s">
        <v>33</v>
      </c>
      <c r="F32" s="48">
        <v>8.99</v>
      </c>
      <c r="G32" s="64" t="s">
        <v>136</v>
      </c>
      <c r="H32" s="110"/>
      <c r="I32" s="48">
        <f>Table4[[#This Row],[Qté]]*Table4[[#This Row],[Prix]]</f>
        <v>0</v>
      </c>
    </row>
    <row r="33" spans="1:9" ht="55" customHeight="1" x14ac:dyDescent="0.4">
      <c r="A33" s="62" t="s">
        <v>144</v>
      </c>
      <c r="B33" s="132"/>
      <c r="C33"/>
      <c r="D33" s="63" t="s">
        <v>218</v>
      </c>
      <c r="E33" s="51" t="s">
        <v>33</v>
      </c>
      <c r="F33" s="48">
        <v>10.99</v>
      </c>
      <c r="G33" s="64" t="s">
        <v>136</v>
      </c>
      <c r="H33" s="110"/>
      <c r="I33" s="48">
        <f>Table4[[#This Row],[Qté]]*Table4[[#This Row],[Prix]]</f>
        <v>0</v>
      </c>
    </row>
    <row r="34" spans="1:9" ht="55" customHeight="1" x14ac:dyDescent="0.4">
      <c r="A34" s="95">
        <v>9781039709379</v>
      </c>
      <c r="B34" s="132"/>
      <c r="C34"/>
      <c r="D34" s="45" t="s">
        <v>145</v>
      </c>
      <c r="E34" s="94" t="s">
        <v>146</v>
      </c>
      <c r="F34" s="46">
        <v>9.99</v>
      </c>
      <c r="G34" s="64" t="s">
        <v>147</v>
      </c>
      <c r="H34" s="110"/>
      <c r="I34" s="48">
        <f>Table4[[#This Row],[Qté]]*Table4[[#This Row],[Prix]]</f>
        <v>0</v>
      </c>
    </row>
    <row r="35" spans="1:9" ht="55" customHeight="1" x14ac:dyDescent="0.4">
      <c r="A35" s="62">
        <v>9781039705203</v>
      </c>
      <c r="B35" s="132"/>
      <c r="C35"/>
      <c r="D35" s="45" t="s">
        <v>148</v>
      </c>
      <c r="E35" s="94" t="s">
        <v>146</v>
      </c>
      <c r="F35" s="48">
        <v>9.99</v>
      </c>
      <c r="G35" s="64" t="s">
        <v>147</v>
      </c>
      <c r="H35" s="110"/>
      <c r="I35" s="48">
        <f>Table4[[#This Row],[Qté]]*Table4[[#This Row],[Prix]]</f>
        <v>0</v>
      </c>
    </row>
    <row r="36" spans="1:9" ht="55" customHeight="1" x14ac:dyDescent="0.4">
      <c r="A36" s="62">
        <v>9781039710078</v>
      </c>
      <c r="B36" s="132"/>
      <c r="C36"/>
      <c r="D36" s="45" t="s">
        <v>173</v>
      </c>
      <c r="E36" s="51" t="s">
        <v>146</v>
      </c>
      <c r="F36" s="48">
        <v>9.99</v>
      </c>
      <c r="G36" s="64" t="s">
        <v>147</v>
      </c>
      <c r="H36" s="110"/>
      <c r="I36" s="48">
        <f>Table4[[#This Row],[Qté]]*Table4[[#This Row],[Prix]]</f>
        <v>0</v>
      </c>
    </row>
    <row r="37" spans="1:9" ht="55" customHeight="1" x14ac:dyDescent="0.4">
      <c r="A37" s="62">
        <v>9781039713581</v>
      </c>
      <c r="B37" s="132"/>
      <c r="C37"/>
      <c r="D37" s="45" t="s">
        <v>184</v>
      </c>
      <c r="E37" s="51" t="s">
        <v>146</v>
      </c>
      <c r="F37" s="48">
        <v>9.99</v>
      </c>
      <c r="G37" s="64" t="s">
        <v>147</v>
      </c>
      <c r="H37" s="110"/>
      <c r="I37" s="48">
        <f>Table4[[#This Row],[Qté]]*Table4[[#This Row],[Prix]]</f>
        <v>0</v>
      </c>
    </row>
    <row r="38" spans="1:9" s="118" customFormat="1" ht="55" customHeight="1" x14ac:dyDescent="0.4">
      <c r="A38" s="43">
        <v>9781039714274</v>
      </c>
      <c r="B38" s="132"/>
      <c r="C38"/>
      <c r="D38" s="40" t="s">
        <v>221</v>
      </c>
      <c r="E38" s="52" t="s">
        <v>222</v>
      </c>
      <c r="F38" s="47">
        <v>9.99</v>
      </c>
      <c r="G38" s="61"/>
      <c r="H38" s="117"/>
      <c r="I38" s="48">
        <f>Table4[[#This Row],[Qté]]*Table4[[#This Row],[Prix]]</f>
        <v>0</v>
      </c>
    </row>
    <row r="39" spans="1:9" ht="55" customHeight="1" x14ac:dyDescent="0.4">
      <c r="A39" s="62">
        <v>9781039707788</v>
      </c>
      <c r="B39" s="132"/>
      <c r="C39"/>
      <c r="D39" s="45" t="s">
        <v>149</v>
      </c>
      <c r="E39" s="94" t="s">
        <v>150</v>
      </c>
      <c r="F39" s="48">
        <v>9.99</v>
      </c>
      <c r="G39" s="64" t="s">
        <v>136</v>
      </c>
      <c r="H39" s="110"/>
      <c r="I39" s="48">
        <f>Table4[[#This Row],[Qté]]*Table4[[#This Row],[Prix]]</f>
        <v>0</v>
      </c>
    </row>
    <row r="40" spans="1:9" ht="55" customHeight="1" x14ac:dyDescent="0.4">
      <c r="A40" s="62">
        <v>9781039711051</v>
      </c>
      <c r="B40" s="132"/>
      <c r="C40"/>
      <c r="D40" s="45" t="s">
        <v>108</v>
      </c>
      <c r="E40" s="94" t="s">
        <v>109</v>
      </c>
      <c r="F40" s="96">
        <v>9.99</v>
      </c>
      <c r="G40" s="64" t="s">
        <v>136</v>
      </c>
      <c r="H40" s="110"/>
      <c r="I40" s="48">
        <f>Table4[[#This Row],[Qté]]*Table4[[#This Row],[Prix]]</f>
        <v>0</v>
      </c>
    </row>
    <row r="41" spans="1:9" ht="55" customHeight="1" x14ac:dyDescent="0.4">
      <c r="A41" s="62">
        <v>9781039709348</v>
      </c>
      <c r="B41" s="132"/>
      <c r="C41"/>
      <c r="D41" s="45" t="s">
        <v>151</v>
      </c>
      <c r="E41" s="94" t="s">
        <v>152</v>
      </c>
      <c r="F41" s="48">
        <v>9.99</v>
      </c>
      <c r="G41" s="64" t="s">
        <v>136</v>
      </c>
      <c r="H41" s="110"/>
      <c r="I41" s="48">
        <f>Table4[[#This Row],[Qté]]*Table4[[#This Row],[Prix]]</f>
        <v>0</v>
      </c>
    </row>
    <row r="42" spans="1:9" ht="55" customHeight="1" x14ac:dyDescent="0.4">
      <c r="A42" s="62">
        <v>9781039712577</v>
      </c>
      <c r="B42" s="132"/>
      <c r="C42"/>
      <c r="D42" s="45" t="s">
        <v>182</v>
      </c>
      <c r="E42" s="51" t="s">
        <v>183</v>
      </c>
      <c r="F42" s="48">
        <v>9.99</v>
      </c>
      <c r="G42" s="64"/>
      <c r="H42" s="110"/>
      <c r="I42" s="48">
        <f>Table4[[#This Row],[Qté]]*Table4[[#This Row],[Prix]]</f>
        <v>0</v>
      </c>
    </row>
    <row r="43" spans="1:9" s="118" customFormat="1" ht="55" customHeight="1" x14ac:dyDescent="0.4">
      <c r="A43" s="43">
        <v>9781039716308</v>
      </c>
      <c r="B43" s="132"/>
      <c r="C43"/>
      <c r="D43" s="40" t="s">
        <v>219</v>
      </c>
      <c r="E43" s="52" t="s">
        <v>220</v>
      </c>
      <c r="F43" s="47">
        <v>9.99</v>
      </c>
      <c r="G43" s="61"/>
      <c r="H43" s="117"/>
      <c r="I43" s="48">
        <f>Table4[[#This Row],[Qté]]*Table4[[#This Row],[Prix]]</f>
        <v>0</v>
      </c>
    </row>
    <row r="44" spans="1:9" ht="55" customHeight="1" x14ac:dyDescent="0.4">
      <c r="A44" s="62">
        <v>9781039703940</v>
      </c>
      <c r="B44" s="132"/>
      <c r="C44"/>
      <c r="D44" s="116" t="s">
        <v>214</v>
      </c>
      <c r="E44" s="51" t="s">
        <v>153</v>
      </c>
      <c r="F44" s="48">
        <v>12.99</v>
      </c>
      <c r="G44" s="64" t="s">
        <v>147</v>
      </c>
      <c r="H44" s="110"/>
      <c r="I44" s="48">
        <f>Table4[[#This Row],[Qté]]*Table4[[#This Row],[Prix]]</f>
        <v>0</v>
      </c>
    </row>
    <row r="45" spans="1:9" ht="55" customHeight="1" x14ac:dyDescent="0.4">
      <c r="A45" s="95">
        <v>9781039701670</v>
      </c>
      <c r="B45" s="132"/>
      <c r="C45"/>
      <c r="D45" s="116" t="s">
        <v>215</v>
      </c>
      <c r="E45" s="51" t="s">
        <v>153</v>
      </c>
      <c r="F45" s="46">
        <v>12.99</v>
      </c>
      <c r="G45" s="64" t="s">
        <v>147</v>
      </c>
      <c r="H45" s="110"/>
      <c r="I45" s="48">
        <f>Table4[[#This Row],[Qté]]*Table4[[#This Row],[Prix]]</f>
        <v>0</v>
      </c>
    </row>
    <row r="46" spans="1:9" ht="55" customHeight="1" x14ac:dyDescent="0.4">
      <c r="A46" s="95">
        <v>9781443198264</v>
      </c>
      <c r="B46" s="132"/>
      <c r="C46"/>
      <c r="D46" s="116" t="s">
        <v>216</v>
      </c>
      <c r="E46" s="51" t="s">
        <v>153</v>
      </c>
      <c r="F46" s="48">
        <v>12.99</v>
      </c>
      <c r="G46" s="64" t="s">
        <v>147</v>
      </c>
      <c r="H46" s="110"/>
      <c r="I46" s="48">
        <f>Table4[[#This Row],[Qté]]*Table4[[#This Row],[Prix]]</f>
        <v>0</v>
      </c>
    </row>
    <row r="47" spans="1:9" ht="55" customHeight="1" x14ac:dyDescent="0.4">
      <c r="A47" s="95">
        <v>9781443193696</v>
      </c>
      <c r="B47" s="132"/>
      <c r="C47"/>
      <c r="D47" s="116" t="s">
        <v>229</v>
      </c>
      <c r="E47" s="51" t="s">
        <v>153</v>
      </c>
      <c r="F47" s="48">
        <v>12.99</v>
      </c>
      <c r="G47" s="64" t="s">
        <v>147</v>
      </c>
      <c r="H47" s="110"/>
      <c r="I47" s="48">
        <f>Table4[[#This Row],[Qté]]*Table4[[#This Row],[Prix]]</f>
        <v>0</v>
      </c>
    </row>
    <row r="48" spans="1:9" ht="55" customHeight="1" x14ac:dyDescent="0.4">
      <c r="A48" s="62">
        <v>9781443191272</v>
      </c>
      <c r="B48" s="132"/>
      <c r="C48"/>
      <c r="D48" s="63" t="s">
        <v>212</v>
      </c>
      <c r="E48" s="51" t="s">
        <v>153</v>
      </c>
      <c r="F48" s="48">
        <v>12.99</v>
      </c>
      <c r="G48" s="64" t="s">
        <v>147</v>
      </c>
      <c r="H48" s="110"/>
      <c r="I48" s="48">
        <f>Table4[[#This Row],[Qté]]*Table4[[#This Row],[Prix]]</f>
        <v>0</v>
      </c>
    </row>
    <row r="49" spans="1:9" ht="55" customHeight="1" x14ac:dyDescent="0.4">
      <c r="A49" s="62">
        <v>9781039713604</v>
      </c>
      <c r="B49" s="132"/>
      <c r="C49"/>
      <c r="D49" s="63" t="s">
        <v>195</v>
      </c>
      <c r="E49" s="51" t="s">
        <v>153</v>
      </c>
      <c r="F49" s="48">
        <v>12.99</v>
      </c>
      <c r="G49" s="64" t="s">
        <v>147</v>
      </c>
      <c r="H49" s="110"/>
      <c r="I49" s="48">
        <f>Table4[[#This Row],[Qté]]*Table4[[#This Row],[Prix]]</f>
        <v>0</v>
      </c>
    </row>
    <row r="50" spans="1:9" ht="55" customHeight="1" x14ac:dyDescent="0.4">
      <c r="A50" s="62">
        <v>9781039711761</v>
      </c>
      <c r="B50" s="132"/>
      <c r="C50"/>
      <c r="D50" s="63" t="s">
        <v>180</v>
      </c>
      <c r="E50" s="51" t="s">
        <v>181</v>
      </c>
      <c r="F50" s="48">
        <v>10.99</v>
      </c>
      <c r="G50" s="64" t="s">
        <v>26</v>
      </c>
      <c r="H50" s="110"/>
      <c r="I50" s="48">
        <f>Table4[[#This Row],[Qté]]*Table4[[#This Row],[Prix]]</f>
        <v>0</v>
      </c>
    </row>
    <row r="51" spans="1:9" ht="55" customHeight="1" x14ac:dyDescent="0.4">
      <c r="A51" s="62">
        <v>9781039708495</v>
      </c>
      <c r="B51" s="132"/>
      <c r="C51"/>
      <c r="D51" s="63" t="s">
        <v>170</v>
      </c>
      <c r="E51" s="51" t="s">
        <v>245</v>
      </c>
      <c r="F51" s="48">
        <v>21.99</v>
      </c>
      <c r="G51" s="64" t="s">
        <v>129</v>
      </c>
      <c r="H51" s="110"/>
      <c r="I51" s="48">
        <f>Table4[[#This Row],[Qté]]*Table4[[#This Row],[Prix]]</f>
        <v>0</v>
      </c>
    </row>
    <row r="52" spans="1:9" ht="22" customHeight="1" x14ac:dyDescent="0.4">
      <c r="A52" s="90" t="s">
        <v>159</v>
      </c>
      <c r="B52" s="74">
        <f>SUBTOTAL(109,B12:B51)</f>
        <v>0</v>
      </c>
      <c r="C52" s="69"/>
      <c r="D52" s="70"/>
      <c r="E52" s="71"/>
      <c r="F52" s="72"/>
      <c r="G52" s="73"/>
      <c r="H52" s="110"/>
      <c r="I52" s="131">
        <f>SUBTOTAL(109,I12:I51)</f>
        <v>0</v>
      </c>
    </row>
    <row r="53" spans="1:9" ht="20.5" customHeight="1" x14ac:dyDescent="0.35">
      <c r="A53" s="151" t="s">
        <v>12</v>
      </c>
      <c r="B53" s="151"/>
      <c r="C53" s="151"/>
      <c r="D53" s="151"/>
      <c r="E53" s="151"/>
      <c r="F53" s="151"/>
      <c r="G53" s="151"/>
      <c r="H53" s="151"/>
      <c r="I53" s="151"/>
    </row>
    <row r="54" spans="1:9" ht="17.149999999999999" customHeight="1" x14ac:dyDescent="0.35">
      <c r="A54" s="24" t="s">
        <v>5</v>
      </c>
      <c r="B54" s="11" t="s">
        <v>6</v>
      </c>
      <c r="C54" s="11" t="s">
        <v>7</v>
      </c>
      <c r="D54" s="53" t="s">
        <v>8</v>
      </c>
      <c r="E54" s="11" t="s">
        <v>9</v>
      </c>
      <c r="F54" s="12" t="s">
        <v>10</v>
      </c>
      <c r="G54" s="11" t="s">
        <v>11</v>
      </c>
      <c r="H54" s="11" t="s">
        <v>208</v>
      </c>
      <c r="I54" s="11" t="s">
        <v>241</v>
      </c>
    </row>
    <row r="55" spans="1:9" s="49" customFormat="1" ht="55" customHeight="1" x14ac:dyDescent="0.35">
      <c r="A55" s="62">
        <v>9781039709522</v>
      </c>
      <c r="B55" s="135"/>
      <c r="C55"/>
      <c r="D55" s="119" t="s">
        <v>223</v>
      </c>
      <c r="E55" s="94" t="s">
        <v>103</v>
      </c>
      <c r="F55" s="41">
        <v>11.99</v>
      </c>
      <c r="G55" s="21" t="s">
        <v>34</v>
      </c>
      <c r="H55" s="112"/>
      <c r="I55" s="133">
        <f>Table1[[#This Row],[Qté]]*Table1[[#This Row],[Prix]]</f>
        <v>0</v>
      </c>
    </row>
    <row r="56" spans="1:9" ht="55" customHeight="1" x14ac:dyDescent="0.35">
      <c r="A56" s="62">
        <v>9781039710290</v>
      </c>
      <c r="B56" s="135"/>
      <c r="C56"/>
      <c r="D56" s="116" t="s">
        <v>224</v>
      </c>
      <c r="E56" s="94" t="s">
        <v>103</v>
      </c>
      <c r="F56" s="41">
        <v>11.99</v>
      </c>
      <c r="G56" s="21" t="s">
        <v>34</v>
      </c>
      <c r="H56" s="113" t="s">
        <v>210</v>
      </c>
      <c r="I56" s="133">
        <f>Table1[[#This Row],[Qté]]*Table1[[#This Row],[Prix]]</f>
        <v>0</v>
      </c>
    </row>
    <row r="57" spans="1:9" ht="55" customHeight="1" x14ac:dyDescent="0.35">
      <c r="A57" s="120">
        <v>9781039712393</v>
      </c>
      <c r="B57" s="135"/>
      <c r="C57"/>
      <c r="D57" s="119" t="s">
        <v>176</v>
      </c>
      <c r="E57" s="121" t="s">
        <v>103</v>
      </c>
      <c r="F57" s="16">
        <v>11.99</v>
      </c>
      <c r="G57" s="17" t="s">
        <v>34</v>
      </c>
      <c r="H57" s="113"/>
      <c r="I57" s="133">
        <f>Table1[[#This Row],[Qté]]*Table1[[#This Row],[Prix]]</f>
        <v>0</v>
      </c>
    </row>
    <row r="58" spans="1:9" ht="55" customHeight="1" x14ac:dyDescent="0.35">
      <c r="A58" s="95">
        <v>9781039707801</v>
      </c>
      <c r="B58" s="135"/>
      <c r="C58"/>
      <c r="D58" s="116" t="s">
        <v>237</v>
      </c>
      <c r="E58" s="94" t="s">
        <v>107</v>
      </c>
      <c r="F58" s="41">
        <v>10.99</v>
      </c>
      <c r="G58" s="21" t="s">
        <v>26</v>
      </c>
      <c r="H58" s="113"/>
      <c r="I58" s="133">
        <f>Table1[[#This Row],[Qté]]*Table1[[#This Row],[Prix]]</f>
        <v>0</v>
      </c>
    </row>
    <row r="59" spans="1:9" ht="55" customHeight="1" x14ac:dyDescent="0.35">
      <c r="A59" s="95">
        <v>9781039707818</v>
      </c>
      <c r="B59" s="135"/>
      <c r="C59"/>
      <c r="D59" s="45" t="s">
        <v>106</v>
      </c>
      <c r="E59" s="94" t="s">
        <v>107</v>
      </c>
      <c r="F59" s="41">
        <v>10.99</v>
      </c>
      <c r="G59" s="21" t="s">
        <v>26</v>
      </c>
      <c r="H59" s="113"/>
      <c r="I59" s="133">
        <f>Table1[[#This Row],[Qté]]*Table1[[#This Row],[Prix]]</f>
        <v>0</v>
      </c>
    </row>
    <row r="60" spans="1:9" ht="55" customHeight="1" x14ac:dyDescent="0.35">
      <c r="A60" s="120">
        <v>9781039713727</v>
      </c>
      <c r="B60" s="135"/>
      <c r="C60"/>
      <c r="D60" s="119" t="s">
        <v>193</v>
      </c>
      <c r="E60" s="121" t="s">
        <v>107</v>
      </c>
      <c r="F60" s="16">
        <v>10.99</v>
      </c>
      <c r="G60" s="17" t="s">
        <v>26</v>
      </c>
      <c r="H60" s="113"/>
      <c r="I60" s="133">
        <f>Table1[[#This Row],[Qté]]*Table1[[#This Row],[Prix]]</f>
        <v>0</v>
      </c>
    </row>
    <row r="61" spans="1:9" ht="55" customHeight="1" x14ac:dyDescent="0.35">
      <c r="A61" s="56" t="s">
        <v>17</v>
      </c>
      <c r="B61" s="135"/>
      <c r="C61"/>
      <c r="D61" s="14" t="s">
        <v>18</v>
      </c>
      <c r="E61" s="15" t="s">
        <v>19</v>
      </c>
      <c r="F61" s="16">
        <v>9.99</v>
      </c>
      <c r="G61" s="17" t="s">
        <v>20</v>
      </c>
      <c r="H61" s="113"/>
      <c r="I61" s="133">
        <f>Table1[[#This Row],[Qté]]*Table1[[#This Row],[Prix]]</f>
        <v>0</v>
      </c>
    </row>
    <row r="62" spans="1:9" s="123" customFormat="1" ht="55" customHeight="1" x14ac:dyDescent="0.35">
      <c r="A62" s="56">
        <v>9781443153409</v>
      </c>
      <c r="B62" s="135"/>
      <c r="C62"/>
      <c r="D62" s="14" t="s">
        <v>225</v>
      </c>
      <c r="E62" s="15" t="s">
        <v>19</v>
      </c>
      <c r="F62" s="16">
        <v>12.99</v>
      </c>
      <c r="G62" s="17" t="s">
        <v>226</v>
      </c>
      <c r="H62" s="122"/>
      <c r="I62" s="133">
        <f>Table1[[#This Row],[Qté]]*Table1[[#This Row],[Prix]]</f>
        <v>0</v>
      </c>
    </row>
    <row r="63" spans="1:9" ht="55" customHeight="1" x14ac:dyDescent="0.35">
      <c r="A63" s="56" t="s">
        <v>21</v>
      </c>
      <c r="B63" s="135"/>
      <c r="C63"/>
      <c r="D63" s="130" t="s">
        <v>238</v>
      </c>
      <c r="E63" s="15" t="s">
        <v>19</v>
      </c>
      <c r="F63" s="16">
        <v>9.99</v>
      </c>
      <c r="G63" s="17" t="s">
        <v>20</v>
      </c>
      <c r="H63" s="113"/>
      <c r="I63" s="133">
        <f>Table1[[#This Row],[Qté]]*Table1[[#This Row],[Prix]]</f>
        <v>0</v>
      </c>
    </row>
    <row r="64" spans="1:9" ht="55" customHeight="1" x14ac:dyDescent="0.35">
      <c r="A64" s="44" t="s">
        <v>22</v>
      </c>
      <c r="B64" s="135"/>
      <c r="C64"/>
      <c r="D64" s="18" t="s">
        <v>23</v>
      </c>
      <c r="E64" s="19" t="s">
        <v>19</v>
      </c>
      <c r="F64" s="41">
        <v>9.99</v>
      </c>
      <c r="G64" s="21" t="s">
        <v>20</v>
      </c>
      <c r="H64" s="113"/>
      <c r="I64" s="133">
        <f>Table1[[#This Row],[Qté]]*Table1[[#This Row],[Prix]]</f>
        <v>0</v>
      </c>
    </row>
    <row r="65" spans="1:9" ht="55" customHeight="1" x14ac:dyDescent="0.35">
      <c r="A65" s="62">
        <v>9781039709355</v>
      </c>
      <c r="B65" s="135"/>
      <c r="C65"/>
      <c r="D65" s="45" t="s">
        <v>101</v>
      </c>
      <c r="E65" s="19" t="s">
        <v>19</v>
      </c>
      <c r="F65" s="41">
        <v>9.99</v>
      </c>
      <c r="G65" s="21" t="s">
        <v>20</v>
      </c>
      <c r="H65" s="113"/>
      <c r="I65" s="133">
        <f>Table1[[#This Row],[Qté]]*Table1[[#This Row],[Prix]]</f>
        <v>0</v>
      </c>
    </row>
    <row r="66" spans="1:9" ht="55" customHeight="1" x14ac:dyDescent="0.35">
      <c r="A66" s="120">
        <v>9781039712379</v>
      </c>
      <c r="B66" s="135"/>
      <c r="C66"/>
      <c r="D66" s="119" t="s">
        <v>169</v>
      </c>
      <c r="E66" s="15" t="s">
        <v>19</v>
      </c>
      <c r="F66" s="16">
        <v>9.99</v>
      </c>
      <c r="G66" s="17" t="s">
        <v>20</v>
      </c>
      <c r="H66" s="113"/>
      <c r="I66" s="133">
        <f>Table1[[#This Row],[Qté]]*Table1[[#This Row],[Prix]]</f>
        <v>0</v>
      </c>
    </row>
    <row r="67" spans="1:9" ht="55" customHeight="1" x14ac:dyDescent="0.35">
      <c r="A67" s="44">
        <v>9781443181310</v>
      </c>
      <c r="B67" s="135"/>
      <c r="C67"/>
      <c r="D67" s="14" t="s">
        <v>227</v>
      </c>
      <c r="E67" s="19" t="s">
        <v>19</v>
      </c>
      <c r="F67" s="41">
        <v>12.99</v>
      </c>
      <c r="G67" s="21" t="s">
        <v>20</v>
      </c>
      <c r="H67" s="113"/>
      <c r="I67" s="133">
        <f>Table1[[#This Row],[Qté]]*Table1[[#This Row],[Prix]]</f>
        <v>0</v>
      </c>
    </row>
    <row r="68" spans="1:9" ht="55" customHeight="1" x14ac:dyDescent="0.35">
      <c r="A68" s="56">
        <v>9781443181327</v>
      </c>
      <c r="B68" s="135"/>
      <c r="C68"/>
      <c r="D68" s="14" t="s">
        <v>207</v>
      </c>
      <c r="E68" s="15" t="s">
        <v>19</v>
      </c>
      <c r="F68" s="16">
        <v>9.99</v>
      </c>
      <c r="G68" s="17" t="s">
        <v>20</v>
      </c>
      <c r="H68" s="113"/>
      <c r="I68" s="133">
        <f>Table1[[#This Row],[Qté]]*Table1[[#This Row],[Prix]]</f>
        <v>0</v>
      </c>
    </row>
    <row r="69" spans="1:9" ht="55" customHeight="1" x14ac:dyDescent="0.35">
      <c r="A69" s="120">
        <v>9781039712362</v>
      </c>
      <c r="B69" s="135"/>
      <c r="C69"/>
      <c r="D69" s="119" t="s">
        <v>179</v>
      </c>
      <c r="E69" s="15" t="s">
        <v>19</v>
      </c>
      <c r="F69" s="16">
        <v>9.99</v>
      </c>
      <c r="G69" s="17" t="s">
        <v>20</v>
      </c>
      <c r="H69" s="113"/>
      <c r="I69" s="133">
        <f>Table1[[#This Row],[Qté]]*Table1[[#This Row],[Prix]]</f>
        <v>0</v>
      </c>
    </row>
    <row r="70" spans="1:9" ht="55" customHeight="1" x14ac:dyDescent="0.35">
      <c r="A70" s="120">
        <v>9781039713666</v>
      </c>
      <c r="B70" s="135"/>
      <c r="C70"/>
      <c r="D70" s="119" t="s">
        <v>189</v>
      </c>
      <c r="E70" s="15" t="s">
        <v>19</v>
      </c>
      <c r="F70" s="16">
        <v>10.99</v>
      </c>
      <c r="G70" s="17" t="s">
        <v>20</v>
      </c>
      <c r="H70" s="113"/>
      <c r="I70" s="133">
        <f>Table1[[#This Row],[Qté]]*Table1[[#This Row],[Prix]]</f>
        <v>0</v>
      </c>
    </row>
    <row r="71" spans="1:9" ht="55" customHeight="1" x14ac:dyDescent="0.35">
      <c r="A71" s="120">
        <v>9781039712164</v>
      </c>
      <c r="B71" s="135"/>
      <c r="C71"/>
      <c r="D71" s="119" t="s">
        <v>202</v>
      </c>
      <c r="E71" s="15" t="s">
        <v>203</v>
      </c>
      <c r="F71" s="16">
        <v>10.99</v>
      </c>
      <c r="G71" s="17" t="s">
        <v>26</v>
      </c>
      <c r="H71" s="113"/>
      <c r="I71" s="133">
        <f>Table1[[#This Row],[Qté]]*Table1[[#This Row],[Prix]]</f>
        <v>0</v>
      </c>
    </row>
    <row r="72" spans="1:9" ht="55" customHeight="1" x14ac:dyDescent="0.35">
      <c r="A72" s="56">
        <v>9781443192736</v>
      </c>
      <c r="B72" s="135"/>
      <c r="C72"/>
      <c r="D72" s="130" t="s">
        <v>239</v>
      </c>
      <c r="E72" s="15" t="s">
        <v>75</v>
      </c>
      <c r="F72" s="16">
        <v>11.99</v>
      </c>
      <c r="G72" s="17" t="s">
        <v>34</v>
      </c>
      <c r="H72" s="113" t="s">
        <v>209</v>
      </c>
      <c r="I72" s="133">
        <f>Table1[[#This Row],[Qté]]*Table1[[#This Row],[Prix]]</f>
        <v>0</v>
      </c>
    </row>
    <row r="73" spans="1:9" ht="55" customHeight="1" x14ac:dyDescent="0.35">
      <c r="A73" s="44" t="s">
        <v>76</v>
      </c>
      <c r="B73" s="135"/>
      <c r="C73"/>
      <c r="D73" s="18" t="s">
        <v>155</v>
      </c>
      <c r="E73" s="19" t="s">
        <v>75</v>
      </c>
      <c r="F73" s="41">
        <v>11.99</v>
      </c>
      <c r="G73" s="21" t="s">
        <v>34</v>
      </c>
      <c r="H73" s="113"/>
      <c r="I73" s="133">
        <f>Table1[[#This Row],[Qté]]*Table1[[#This Row],[Prix]]</f>
        <v>0</v>
      </c>
    </row>
    <row r="74" spans="1:9" ht="55" customHeight="1" x14ac:dyDescent="0.35">
      <c r="A74" s="44" t="s">
        <v>77</v>
      </c>
      <c r="B74" s="135"/>
      <c r="C74"/>
      <c r="D74" s="18" t="s">
        <v>78</v>
      </c>
      <c r="E74" s="19" t="s">
        <v>75</v>
      </c>
      <c r="F74" s="41">
        <v>11.99</v>
      </c>
      <c r="G74" s="21" t="s">
        <v>34</v>
      </c>
      <c r="H74" s="113"/>
      <c r="I74" s="133">
        <f>Table1[[#This Row],[Qté]]*Table1[[#This Row],[Prix]]</f>
        <v>0</v>
      </c>
    </row>
    <row r="75" spans="1:9" ht="55" customHeight="1" x14ac:dyDescent="0.35">
      <c r="A75" s="44" t="s">
        <v>79</v>
      </c>
      <c r="B75" s="135"/>
      <c r="C75"/>
      <c r="D75" s="18" t="s">
        <v>80</v>
      </c>
      <c r="E75" s="19" t="s">
        <v>75</v>
      </c>
      <c r="F75" s="41">
        <v>11.99</v>
      </c>
      <c r="G75" s="21" t="s">
        <v>34</v>
      </c>
      <c r="H75" s="113"/>
      <c r="I75" s="133">
        <f>Table1[[#This Row],[Qté]]*Table1[[#This Row],[Prix]]</f>
        <v>0</v>
      </c>
    </row>
    <row r="76" spans="1:9" ht="55" customHeight="1" x14ac:dyDescent="0.35">
      <c r="A76" s="44">
        <v>9781039705166</v>
      </c>
      <c r="B76" s="135"/>
      <c r="C76"/>
      <c r="D76" s="97" t="s">
        <v>113</v>
      </c>
      <c r="E76" s="98" t="s">
        <v>75</v>
      </c>
      <c r="F76" s="99">
        <v>11.99</v>
      </c>
      <c r="G76" s="21" t="s">
        <v>34</v>
      </c>
      <c r="H76" s="113"/>
      <c r="I76" s="133">
        <f>Table1[[#This Row],[Qté]]*Table1[[#This Row],[Prix]]</f>
        <v>0</v>
      </c>
    </row>
    <row r="77" spans="1:9" ht="55" customHeight="1" x14ac:dyDescent="0.35">
      <c r="A77" s="44">
        <v>9781039708211</v>
      </c>
      <c r="B77" s="135"/>
      <c r="C77"/>
      <c r="D77" s="97" t="s">
        <v>98</v>
      </c>
      <c r="E77" s="98" t="s">
        <v>75</v>
      </c>
      <c r="F77" s="99">
        <v>11.99</v>
      </c>
      <c r="G77" s="21" t="s">
        <v>34</v>
      </c>
      <c r="H77" s="113"/>
      <c r="I77" s="133">
        <f>Table1[[#This Row],[Qté]]*Table1[[#This Row],[Prix]]</f>
        <v>0</v>
      </c>
    </row>
    <row r="78" spans="1:9" ht="55" customHeight="1" x14ac:dyDescent="0.35">
      <c r="A78" s="95">
        <v>9781039707795</v>
      </c>
      <c r="B78" s="135"/>
      <c r="C78"/>
      <c r="D78" s="45" t="s">
        <v>110</v>
      </c>
      <c r="E78" s="94" t="s">
        <v>75</v>
      </c>
      <c r="F78" s="41">
        <v>11.99</v>
      </c>
      <c r="G78" s="21" t="s">
        <v>34</v>
      </c>
      <c r="H78" s="113"/>
      <c r="I78" s="133">
        <f>Table1[[#This Row],[Qté]]*Table1[[#This Row],[Prix]]</f>
        <v>0</v>
      </c>
    </row>
    <row r="79" spans="1:9" ht="55" customHeight="1" x14ac:dyDescent="0.35">
      <c r="A79" s="124">
        <v>9781039713703</v>
      </c>
      <c r="B79" s="135"/>
      <c r="C79"/>
      <c r="D79" s="119" t="s">
        <v>196</v>
      </c>
      <c r="E79" s="121" t="s">
        <v>75</v>
      </c>
      <c r="F79" s="16">
        <v>11.99</v>
      </c>
      <c r="G79" s="17" t="s">
        <v>34</v>
      </c>
      <c r="H79" s="113"/>
      <c r="I79" s="133">
        <f>Table1[[#This Row],[Qté]]*Table1[[#This Row],[Prix]]</f>
        <v>0</v>
      </c>
    </row>
    <row r="80" spans="1:9" s="126" customFormat="1" ht="55" customHeight="1" x14ac:dyDescent="0.35">
      <c r="A80" s="109">
        <v>9781039715837</v>
      </c>
      <c r="B80" s="135"/>
      <c r="C80"/>
      <c r="D80" s="104" t="s">
        <v>231</v>
      </c>
      <c r="E80" s="107" t="s">
        <v>75</v>
      </c>
      <c r="F80" s="23">
        <v>11.99</v>
      </c>
      <c r="G80" s="103" t="s">
        <v>230</v>
      </c>
      <c r="H80" s="125"/>
      <c r="I80" s="133">
        <f>Table1[[#This Row],[Qté]]*Table1[[#This Row],[Prix]]</f>
        <v>0</v>
      </c>
    </row>
    <row r="81" spans="1:9" ht="55" customHeight="1" x14ac:dyDescent="0.35">
      <c r="A81" s="44" t="s">
        <v>24</v>
      </c>
      <c r="B81" s="135"/>
      <c r="C81"/>
      <c r="D81" s="18" t="s">
        <v>246</v>
      </c>
      <c r="E81" s="19" t="s">
        <v>25</v>
      </c>
      <c r="F81" s="41">
        <v>9.99</v>
      </c>
      <c r="G81" s="21" t="s">
        <v>26</v>
      </c>
      <c r="H81" s="113"/>
      <c r="I81" s="133">
        <f>Table1[[#This Row],[Qté]]*Table1[[#This Row],[Prix]]</f>
        <v>0</v>
      </c>
    </row>
    <row r="82" spans="1:9" ht="55" customHeight="1" x14ac:dyDescent="0.35">
      <c r="A82" s="44" t="s">
        <v>27</v>
      </c>
      <c r="B82" s="135"/>
      <c r="C82"/>
      <c r="D82" s="18" t="s">
        <v>228</v>
      </c>
      <c r="E82" s="19" t="s">
        <v>25</v>
      </c>
      <c r="F82" s="41">
        <v>10.99</v>
      </c>
      <c r="G82" s="21" t="s">
        <v>26</v>
      </c>
      <c r="H82" s="113"/>
      <c r="I82" s="133">
        <f>Table1[[#This Row],[Qté]]*Table1[[#This Row],[Prix]]</f>
        <v>0</v>
      </c>
    </row>
    <row r="83" spans="1:9" ht="55" customHeight="1" x14ac:dyDescent="0.35">
      <c r="A83" s="44">
        <v>9781039710214</v>
      </c>
      <c r="B83" s="135"/>
      <c r="C83"/>
      <c r="D83" s="18" t="s">
        <v>165</v>
      </c>
      <c r="E83" s="15" t="s">
        <v>25</v>
      </c>
      <c r="F83" s="16">
        <v>9.99</v>
      </c>
      <c r="G83" s="17" t="s">
        <v>26</v>
      </c>
      <c r="H83" s="113"/>
      <c r="I83" s="133">
        <f>Table1[[#This Row],[Qté]]*Table1[[#This Row],[Prix]]</f>
        <v>0</v>
      </c>
    </row>
    <row r="84" spans="1:9" ht="55" customHeight="1" x14ac:dyDescent="0.35">
      <c r="A84" s="56">
        <v>9781039712386</v>
      </c>
      <c r="B84" s="135"/>
      <c r="C84"/>
      <c r="D84" s="14" t="s">
        <v>174</v>
      </c>
      <c r="E84" s="15" t="s">
        <v>25</v>
      </c>
      <c r="F84" s="16">
        <v>9.99</v>
      </c>
      <c r="G84" s="17" t="s">
        <v>26</v>
      </c>
      <c r="H84" s="113"/>
      <c r="I84" s="133">
        <f>Table1[[#This Row],[Qté]]*Table1[[#This Row],[Prix]]</f>
        <v>0</v>
      </c>
    </row>
    <row r="85" spans="1:9" ht="55" customHeight="1" x14ac:dyDescent="0.35">
      <c r="A85" s="44" t="s">
        <v>13</v>
      </c>
      <c r="B85" s="135"/>
      <c r="C85"/>
      <c r="D85" s="18" t="s">
        <v>14</v>
      </c>
      <c r="E85" s="19" t="s">
        <v>15</v>
      </c>
      <c r="F85" s="41">
        <v>10.99</v>
      </c>
      <c r="G85" s="21" t="s">
        <v>16</v>
      </c>
      <c r="H85" s="113"/>
      <c r="I85" s="133">
        <f>Table1[[#This Row],[Qté]]*Table1[[#This Row],[Prix]]</f>
        <v>0</v>
      </c>
    </row>
    <row r="86" spans="1:9" ht="55" customHeight="1" x14ac:dyDescent="0.35">
      <c r="A86" s="62">
        <v>9781039705937</v>
      </c>
      <c r="B86" s="135"/>
      <c r="C86"/>
      <c r="D86" s="45" t="s">
        <v>96</v>
      </c>
      <c r="E86" s="19" t="s">
        <v>15</v>
      </c>
      <c r="F86" s="41">
        <v>10.99</v>
      </c>
      <c r="G86" s="21" t="s">
        <v>16</v>
      </c>
      <c r="H86" s="113"/>
      <c r="I86" s="133">
        <f>Table1[[#This Row],[Qté]]*Table1[[#This Row],[Prix]]</f>
        <v>0</v>
      </c>
    </row>
    <row r="87" spans="1:9" ht="55" customHeight="1" x14ac:dyDescent="0.35">
      <c r="A87" s="120">
        <v>9781039710320</v>
      </c>
      <c r="B87" s="135"/>
      <c r="C87"/>
      <c r="D87" s="119" t="s">
        <v>172</v>
      </c>
      <c r="E87" s="15" t="s">
        <v>15</v>
      </c>
      <c r="F87" s="16">
        <v>10.99</v>
      </c>
      <c r="G87" s="17" t="s">
        <v>16</v>
      </c>
      <c r="H87" s="113"/>
      <c r="I87" s="133">
        <f>Table1[[#This Row],[Qté]]*Table1[[#This Row],[Prix]]</f>
        <v>0</v>
      </c>
    </row>
    <row r="88" spans="1:9" ht="55" customHeight="1" x14ac:dyDescent="0.35">
      <c r="A88" s="62">
        <v>9781039704114</v>
      </c>
      <c r="B88" s="135"/>
      <c r="C88"/>
      <c r="D88" s="45" t="s">
        <v>97</v>
      </c>
      <c r="E88" s="19" t="s">
        <v>28</v>
      </c>
      <c r="F88" s="41">
        <v>10.99</v>
      </c>
      <c r="G88" s="21" t="s">
        <v>16</v>
      </c>
      <c r="H88" s="113"/>
      <c r="I88" s="133">
        <f>Table1[[#This Row],[Qté]]*Table1[[#This Row],[Prix]]</f>
        <v>0</v>
      </c>
    </row>
    <row r="89" spans="1:9" ht="55" customHeight="1" x14ac:dyDescent="0.35">
      <c r="A89" s="120">
        <v>9781039710207</v>
      </c>
      <c r="B89" s="135"/>
      <c r="C89"/>
      <c r="D89" s="119" t="s">
        <v>166</v>
      </c>
      <c r="E89" s="15" t="s">
        <v>28</v>
      </c>
      <c r="F89" s="16">
        <v>10.99</v>
      </c>
      <c r="G89" s="17" t="s">
        <v>16</v>
      </c>
      <c r="H89" s="113"/>
      <c r="I89" s="133">
        <f>Table1[[#This Row],[Qté]]*Table1[[#This Row],[Prix]]</f>
        <v>0</v>
      </c>
    </row>
    <row r="90" spans="1:9" ht="55" customHeight="1" x14ac:dyDescent="0.35">
      <c r="A90" s="120">
        <v>9781039714595</v>
      </c>
      <c r="B90" s="135"/>
      <c r="C90"/>
      <c r="D90" s="119" t="s">
        <v>199</v>
      </c>
      <c r="E90" s="15" t="s">
        <v>28</v>
      </c>
      <c r="F90" s="16">
        <v>10.99</v>
      </c>
      <c r="G90" s="17" t="s">
        <v>16</v>
      </c>
      <c r="H90" s="113"/>
      <c r="I90" s="133">
        <f>Table1[[#This Row],[Qté]]*Table1[[#This Row],[Prix]]</f>
        <v>0</v>
      </c>
    </row>
    <row r="91" spans="1:9" ht="20.5" customHeight="1" x14ac:dyDescent="0.35">
      <c r="A91" s="82" t="s">
        <v>159</v>
      </c>
      <c r="B91" s="80">
        <f>SUM(B55:B90)</f>
        <v>0</v>
      </c>
      <c r="C91" s="75"/>
      <c r="D91" s="76"/>
      <c r="E91" s="77"/>
      <c r="F91" s="78"/>
      <c r="G91" s="79"/>
      <c r="H91" s="113"/>
      <c r="I91" s="134">
        <f>SUM(I55:I90)</f>
        <v>0</v>
      </c>
    </row>
    <row r="92" spans="1:9" ht="24" customHeight="1" x14ac:dyDescent="0.35">
      <c r="A92" s="145" t="s">
        <v>30</v>
      </c>
      <c r="B92" s="145"/>
      <c r="C92" s="145"/>
      <c r="D92" s="145"/>
      <c r="E92" s="145"/>
      <c r="F92" s="145"/>
      <c r="G92" s="145"/>
      <c r="H92" s="145"/>
      <c r="I92" s="145"/>
    </row>
    <row r="93" spans="1:9" ht="20" customHeight="1" x14ac:dyDescent="0.35">
      <c r="A93" s="39" t="s">
        <v>5</v>
      </c>
      <c r="B93" s="11" t="s">
        <v>6</v>
      </c>
      <c r="C93" s="11" t="s">
        <v>7</v>
      </c>
      <c r="D93" s="53" t="s">
        <v>8</v>
      </c>
      <c r="E93" s="11" t="s">
        <v>9</v>
      </c>
      <c r="F93" s="12" t="s">
        <v>10</v>
      </c>
      <c r="G93" s="11" t="s">
        <v>11</v>
      </c>
      <c r="H93" s="11" t="s">
        <v>208</v>
      </c>
      <c r="I93" s="11" t="s">
        <v>241</v>
      </c>
    </row>
    <row r="94" spans="1:9" ht="55" customHeight="1" x14ac:dyDescent="0.35">
      <c r="A94" s="62">
        <v>9781039714526</v>
      </c>
      <c r="B94" s="135"/>
      <c r="C94"/>
      <c r="D94" s="45" t="s">
        <v>232</v>
      </c>
      <c r="E94" s="19" t="s">
        <v>194</v>
      </c>
      <c r="F94" s="41">
        <v>14.99</v>
      </c>
      <c r="G94" s="21" t="s">
        <v>34</v>
      </c>
      <c r="H94" s="35"/>
      <c r="I94" s="137">
        <f>Table2[[#This Row],[Qté]]*Table2[[#This Row],[Prix]]</f>
        <v>0</v>
      </c>
    </row>
    <row r="95" spans="1:9" ht="55" customHeight="1" x14ac:dyDescent="0.35">
      <c r="A95" s="44" t="s">
        <v>46</v>
      </c>
      <c r="B95" s="135"/>
      <c r="C95"/>
      <c r="D95" s="18" t="s">
        <v>47</v>
      </c>
      <c r="E95" s="19" t="s">
        <v>48</v>
      </c>
      <c r="F95" s="41">
        <v>14.99</v>
      </c>
      <c r="G95" s="21" t="s">
        <v>34</v>
      </c>
      <c r="H95" s="35"/>
      <c r="I95" s="137">
        <f>Table2[[#This Row],[Qté]]*Table2[[#This Row],[Prix]]</f>
        <v>0</v>
      </c>
    </row>
    <row r="96" spans="1:9" ht="55" customHeight="1" x14ac:dyDescent="0.35">
      <c r="A96" s="62">
        <v>9781039705531</v>
      </c>
      <c r="B96" s="135"/>
      <c r="C96"/>
      <c r="D96" s="45" t="s">
        <v>100</v>
      </c>
      <c r="E96" s="19" t="s">
        <v>48</v>
      </c>
      <c r="F96" s="41">
        <v>14.99</v>
      </c>
      <c r="G96" s="21" t="s">
        <v>34</v>
      </c>
      <c r="H96" s="35"/>
      <c r="I96" s="137">
        <f>Table2[[#This Row],[Qté]]*Table2[[#This Row],[Prix]]</f>
        <v>0</v>
      </c>
    </row>
    <row r="97" spans="1:9" ht="55" customHeight="1" x14ac:dyDescent="0.35">
      <c r="A97" s="62">
        <v>9781039709362</v>
      </c>
      <c r="B97" s="135"/>
      <c r="C97"/>
      <c r="D97" s="45" t="s">
        <v>175</v>
      </c>
      <c r="E97" s="19" t="s">
        <v>48</v>
      </c>
      <c r="F97" s="41">
        <v>14.99</v>
      </c>
      <c r="G97" s="21" t="s">
        <v>34</v>
      </c>
      <c r="H97" s="35"/>
      <c r="I97" s="137">
        <f>Table2[[#This Row],[Qté]]*Table2[[#This Row],[Prix]]</f>
        <v>0</v>
      </c>
    </row>
    <row r="98" spans="1:9" ht="55" customHeight="1" x14ac:dyDescent="0.35">
      <c r="A98" s="44">
        <v>9781443154857</v>
      </c>
      <c r="B98" s="135"/>
      <c r="C98"/>
      <c r="D98" s="18" t="s">
        <v>248</v>
      </c>
      <c r="E98" s="19" t="s">
        <v>48</v>
      </c>
      <c r="F98" s="41">
        <v>14.99</v>
      </c>
      <c r="G98" s="21" t="s">
        <v>34</v>
      </c>
      <c r="H98" s="35"/>
      <c r="I98" s="137">
        <f>Table2[[#This Row],[Qté]]*Table2[[#This Row],[Prix]]</f>
        <v>0</v>
      </c>
    </row>
    <row r="99" spans="1:9" ht="55" customHeight="1" x14ac:dyDescent="0.35">
      <c r="A99" s="44" t="s">
        <v>49</v>
      </c>
      <c r="B99" s="135"/>
      <c r="C99"/>
      <c r="D99" s="18" t="s">
        <v>249</v>
      </c>
      <c r="E99" s="19" t="s">
        <v>48</v>
      </c>
      <c r="F99" s="41">
        <v>14.99</v>
      </c>
      <c r="G99" s="21" t="s">
        <v>34</v>
      </c>
      <c r="H99" s="35"/>
      <c r="I99" s="137">
        <f>Table2[[#This Row],[Qté]]*Table2[[#This Row],[Prix]]</f>
        <v>0</v>
      </c>
    </row>
    <row r="100" spans="1:9" ht="55" customHeight="1" x14ac:dyDescent="0.35">
      <c r="A100" s="44" t="s">
        <v>50</v>
      </c>
      <c r="B100" s="135"/>
      <c r="C100"/>
      <c r="D100" s="18" t="s">
        <v>250</v>
      </c>
      <c r="E100" s="19" t="s">
        <v>48</v>
      </c>
      <c r="F100" s="41">
        <v>14.99</v>
      </c>
      <c r="G100" s="21" t="s">
        <v>34</v>
      </c>
      <c r="H100" s="35"/>
      <c r="I100" s="137">
        <f>Table2[[#This Row],[Qté]]*Table2[[#This Row],[Prix]]</f>
        <v>0</v>
      </c>
    </row>
    <row r="101" spans="1:9" ht="55" customHeight="1" x14ac:dyDescent="0.35">
      <c r="A101" s="44" t="s">
        <v>51</v>
      </c>
      <c r="B101" s="135"/>
      <c r="C101"/>
      <c r="D101" s="18" t="s">
        <v>52</v>
      </c>
      <c r="E101" s="19" t="s">
        <v>48</v>
      </c>
      <c r="F101" s="41">
        <v>12.99</v>
      </c>
      <c r="G101" s="21" t="s">
        <v>34</v>
      </c>
      <c r="H101" s="35"/>
      <c r="I101" s="137">
        <f>Table2[[#This Row],[Qté]]*Table2[[#This Row],[Prix]]</f>
        <v>0</v>
      </c>
    </row>
    <row r="102" spans="1:9" ht="55" customHeight="1" x14ac:dyDescent="0.35">
      <c r="A102" s="62">
        <v>9781039709386</v>
      </c>
      <c r="B102" s="135"/>
      <c r="C102"/>
      <c r="D102" s="45" t="s">
        <v>102</v>
      </c>
      <c r="E102" s="19" t="s">
        <v>48</v>
      </c>
      <c r="F102" s="41">
        <v>14.99</v>
      </c>
      <c r="G102" s="21" t="s">
        <v>34</v>
      </c>
      <c r="H102" s="35"/>
      <c r="I102" s="137">
        <f>Table2[[#This Row],[Qté]]*Table2[[#This Row],[Prix]]</f>
        <v>0</v>
      </c>
    </row>
    <row r="103" spans="1:9" ht="55" customHeight="1" x14ac:dyDescent="0.35">
      <c r="A103" s="62">
        <v>9781039710306</v>
      </c>
      <c r="B103" s="135"/>
      <c r="C103"/>
      <c r="D103" s="45" t="s">
        <v>162</v>
      </c>
      <c r="E103" s="19" t="s">
        <v>48</v>
      </c>
      <c r="F103" s="41">
        <v>14.99</v>
      </c>
      <c r="G103" s="21" t="s">
        <v>34</v>
      </c>
      <c r="H103" s="35" t="s">
        <v>211</v>
      </c>
      <c r="I103" s="137">
        <f>Table2[[#This Row],[Qté]]*Table2[[#This Row],[Prix]]</f>
        <v>0</v>
      </c>
    </row>
    <row r="104" spans="1:9" ht="55" customHeight="1" x14ac:dyDescent="0.35">
      <c r="A104" s="44" t="s">
        <v>53</v>
      </c>
      <c r="B104" s="135"/>
      <c r="C104"/>
      <c r="D104" s="18" t="s">
        <v>54</v>
      </c>
      <c r="E104" s="19" t="s">
        <v>55</v>
      </c>
      <c r="F104" s="20">
        <v>16.989999999999998</v>
      </c>
      <c r="G104" s="21" t="s">
        <v>45</v>
      </c>
      <c r="H104" s="35"/>
      <c r="I104" s="137">
        <f>Table2[[#This Row],[Qté]]*Table2[[#This Row],[Prix]]</f>
        <v>0</v>
      </c>
    </row>
    <row r="105" spans="1:9" ht="55" customHeight="1" x14ac:dyDescent="0.35">
      <c r="A105" s="44" t="s">
        <v>56</v>
      </c>
      <c r="B105" s="135"/>
      <c r="C105"/>
      <c r="D105" s="18" t="s">
        <v>57</v>
      </c>
      <c r="E105" s="19" t="s">
        <v>55</v>
      </c>
      <c r="F105" s="20">
        <v>16.989999999999998</v>
      </c>
      <c r="G105" s="21" t="s">
        <v>45</v>
      </c>
      <c r="H105" s="35"/>
      <c r="I105" s="137">
        <f>Table2[[#This Row],[Qté]]*Table2[[#This Row],[Prix]]</f>
        <v>0</v>
      </c>
    </row>
    <row r="106" spans="1:9" ht="55" customHeight="1" x14ac:dyDescent="0.35">
      <c r="A106" s="44" t="s">
        <v>58</v>
      </c>
      <c r="B106" s="135"/>
      <c r="C106"/>
      <c r="D106" s="18" t="s">
        <v>59</v>
      </c>
      <c r="E106" s="19" t="s">
        <v>55</v>
      </c>
      <c r="F106" s="20">
        <v>16.989999999999998</v>
      </c>
      <c r="G106" s="21" t="s">
        <v>45</v>
      </c>
      <c r="H106" s="35"/>
      <c r="I106" s="137">
        <f>Table2[[#This Row],[Qté]]*Table2[[#This Row],[Prix]]</f>
        <v>0</v>
      </c>
    </row>
    <row r="107" spans="1:9" ht="55" customHeight="1" x14ac:dyDescent="0.35">
      <c r="A107" s="44" t="s">
        <v>60</v>
      </c>
      <c r="B107" s="135"/>
      <c r="C107"/>
      <c r="D107" s="18" t="s">
        <v>61</v>
      </c>
      <c r="E107" s="19" t="s">
        <v>55</v>
      </c>
      <c r="F107" s="20">
        <v>16.989999999999998</v>
      </c>
      <c r="G107" s="21" t="s">
        <v>62</v>
      </c>
      <c r="H107" s="35"/>
      <c r="I107" s="137">
        <f>Table2[[#This Row],[Qté]]*Table2[[#This Row],[Prix]]</f>
        <v>0</v>
      </c>
    </row>
    <row r="108" spans="1:9" ht="55" customHeight="1" x14ac:dyDescent="0.35">
      <c r="A108" s="44">
        <v>9781039712744</v>
      </c>
      <c r="B108" s="135"/>
      <c r="C108"/>
      <c r="D108" s="18" t="s">
        <v>247</v>
      </c>
      <c r="E108" s="19" t="s">
        <v>55</v>
      </c>
      <c r="F108" s="20">
        <v>16.989999999999998</v>
      </c>
      <c r="G108" s="21" t="s">
        <v>29</v>
      </c>
      <c r="H108" s="35"/>
      <c r="I108" s="137">
        <f>Table2[[#This Row],[Qté]]*Table2[[#This Row],[Prix]]</f>
        <v>0</v>
      </c>
    </row>
    <row r="109" spans="1:9" ht="55" customHeight="1" x14ac:dyDescent="0.35">
      <c r="A109" s="44" t="s">
        <v>31</v>
      </c>
      <c r="B109" s="135"/>
      <c r="C109"/>
      <c r="D109" s="18" t="s">
        <v>32</v>
      </c>
      <c r="E109" s="19" t="s">
        <v>33</v>
      </c>
      <c r="F109" s="41">
        <v>18.989999999999998</v>
      </c>
      <c r="G109" s="21" t="s">
        <v>34</v>
      </c>
      <c r="H109" s="35"/>
      <c r="I109" s="137">
        <f>Table2[[#This Row],[Qté]]*Table2[[#This Row],[Prix]]</f>
        <v>0</v>
      </c>
    </row>
    <row r="110" spans="1:9" ht="55" customHeight="1" x14ac:dyDescent="0.35">
      <c r="A110" s="44" t="s">
        <v>35</v>
      </c>
      <c r="B110" s="135"/>
      <c r="C110"/>
      <c r="D110" s="18" t="s">
        <v>36</v>
      </c>
      <c r="E110" s="19" t="s">
        <v>33</v>
      </c>
      <c r="F110" s="41">
        <v>16.989999999999998</v>
      </c>
      <c r="G110" s="21" t="s">
        <v>34</v>
      </c>
      <c r="H110" s="35"/>
      <c r="I110" s="137">
        <f>Table2[[#This Row],[Qté]]*Table2[[#This Row],[Prix]]</f>
        <v>0</v>
      </c>
    </row>
    <row r="111" spans="1:9" ht="55" customHeight="1" x14ac:dyDescent="0.35">
      <c r="A111" s="44" t="s">
        <v>37</v>
      </c>
      <c r="B111" s="135"/>
      <c r="C111"/>
      <c r="D111" s="18" t="s">
        <v>38</v>
      </c>
      <c r="E111" s="19" t="s">
        <v>33</v>
      </c>
      <c r="F111" s="41">
        <v>16.989999999999998</v>
      </c>
      <c r="G111" s="21" t="s">
        <v>34</v>
      </c>
      <c r="H111" s="35"/>
      <c r="I111" s="137">
        <f>Table2[[#This Row],[Qté]]*Table2[[#This Row],[Prix]]</f>
        <v>0</v>
      </c>
    </row>
    <row r="112" spans="1:9" ht="55" customHeight="1" x14ac:dyDescent="0.35">
      <c r="A112" s="44" t="s">
        <v>39</v>
      </c>
      <c r="B112" s="135"/>
      <c r="C112"/>
      <c r="D112" s="18" t="s">
        <v>40</v>
      </c>
      <c r="E112" s="19" t="s">
        <v>33</v>
      </c>
      <c r="F112" s="41">
        <v>16.989999999999998</v>
      </c>
      <c r="G112" s="21" t="s">
        <v>34</v>
      </c>
      <c r="H112" s="35"/>
      <c r="I112" s="137">
        <f>Table2[[#This Row],[Qté]]*Table2[[#This Row],[Prix]]</f>
        <v>0</v>
      </c>
    </row>
    <row r="113" spans="1:9" ht="55" customHeight="1" x14ac:dyDescent="0.35">
      <c r="A113" s="44" t="s">
        <v>41</v>
      </c>
      <c r="B113" s="135"/>
      <c r="C113"/>
      <c r="D113" s="18" t="s">
        <v>42</v>
      </c>
      <c r="E113" s="19" t="s">
        <v>33</v>
      </c>
      <c r="F113" s="41">
        <v>16.989999999999998</v>
      </c>
      <c r="G113" s="21" t="s">
        <v>34</v>
      </c>
      <c r="H113" s="35"/>
      <c r="I113" s="137">
        <f>Table2[[#This Row],[Qté]]*Table2[[#This Row],[Prix]]</f>
        <v>0</v>
      </c>
    </row>
    <row r="114" spans="1:9" ht="55" customHeight="1" x14ac:dyDescent="0.35">
      <c r="A114" s="44" t="s">
        <v>43</v>
      </c>
      <c r="B114" s="135"/>
      <c r="C114"/>
      <c r="D114" s="18" t="s">
        <v>44</v>
      </c>
      <c r="E114" s="19" t="s">
        <v>33</v>
      </c>
      <c r="F114" s="41">
        <v>18.989999999999998</v>
      </c>
      <c r="G114" s="21" t="s">
        <v>34</v>
      </c>
      <c r="H114" s="35"/>
      <c r="I114" s="137">
        <f>Table2[[#This Row],[Qté]]*Table2[[#This Row],[Prix]]</f>
        <v>0</v>
      </c>
    </row>
    <row r="115" spans="1:9" ht="55" customHeight="1" x14ac:dyDescent="0.35">
      <c r="A115" s="62">
        <v>9781039705982</v>
      </c>
      <c r="B115" s="135"/>
      <c r="C115"/>
      <c r="D115" s="18" t="s">
        <v>99</v>
      </c>
      <c r="E115" s="19" t="s">
        <v>33</v>
      </c>
      <c r="F115" s="41">
        <v>18.989999999999998</v>
      </c>
      <c r="G115" s="21" t="s">
        <v>34</v>
      </c>
      <c r="H115" s="35"/>
      <c r="I115" s="137">
        <f>Table2[[#This Row],[Qté]]*Table2[[#This Row],[Prix]]</f>
        <v>0</v>
      </c>
    </row>
    <row r="116" spans="1:9" ht="55" customHeight="1" x14ac:dyDescent="0.35">
      <c r="A116" s="62">
        <v>9781039712409</v>
      </c>
      <c r="B116" s="135"/>
      <c r="C116"/>
      <c r="D116" s="18" t="s">
        <v>178</v>
      </c>
      <c r="E116" s="19" t="s">
        <v>33</v>
      </c>
      <c r="F116" s="41">
        <v>18.989999999999998</v>
      </c>
      <c r="G116" s="21" t="s">
        <v>34</v>
      </c>
      <c r="H116" s="35"/>
      <c r="I116" s="137">
        <f>Table2[[#This Row],[Qté]]*Table2[[#This Row],[Prix]]</f>
        <v>0</v>
      </c>
    </row>
    <row r="117" spans="1:9" ht="55" customHeight="1" x14ac:dyDescent="0.35">
      <c r="A117" s="62">
        <v>9781039715196</v>
      </c>
      <c r="B117" s="135"/>
      <c r="C117"/>
      <c r="D117" s="18" t="s">
        <v>201</v>
      </c>
      <c r="E117" s="19" t="s">
        <v>33</v>
      </c>
      <c r="F117" s="41">
        <v>18.989999999999998</v>
      </c>
      <c r="G117" s="21" t="s">
        <v>45</v>
      </c>
      <c r="H117" s="35"/>
      <c r="I117" s="137">
        <f>Table2[[#This Row],[Qté]]*Table2[[#This Row],[Prix]]</f>
        <v>0</v>
      </c>
    </row>
    <row r="118" spans="1:9" ht="55" customHeight="1" x14ac:dyDescent="0.35">
      <c r="A118" s="44">
        <v>9781039713734</v>
      </c>
      <c r="B118" s="135"/>
      <c r="C118"/>
      <c r="D118" s="18" t="s">
        <v>190</v>
      </c>
      <c r="E118" s="19" t="s">
        <v>191</v>
      </c>
      <c r="F118" s="20">
        <v>11.99</v>
      </c>
      <c r="G118" s="21" t="s">
        <v>34</v>
      </c>
      <c r="H118" s="35"/>
      <c r="I118" s="137">
        <f>Table2[[#This Row],[Qté]]*Table2[[#This Row],[Prix]]</f>
        <v>0</v>
      </c>
    </row>
    <row r="119" spans="1:9" ht="55" customHeight="1" x14ac:dyDescent="0.35">
      <c r="A119" s="44">
        <v>9781039715851</v>
      </c>
      <c r="B119" s="135"/>
      <c r="C119"/>
      <c r="D119" s="18" t="s">
        <v>200</v>
      </c>
      <c r="E119" s="19" t="s">
        <v>191</v>
      </c>
      <c r="F119" s="20">
        <v>11.99</v>
      </c>
      <c r="G119" s="21" t="s">
        <v>34</v>
      </c>
      <c r="H119" s="35"/>
      <c r="I119" s="137">
        <f>Table2[[#This Row],[Qté]]*Table2[[#This Row],[Prix]]</f>
        <v>0</v>
      </c>
    </row>
    <row r="120" spans="1:9" ht="19" customHeight="1" x14ac:dyDescent="0.35">
      <c r="A120" s="82" t="s">
        <v>159</v>
      </c>
      <c r="B120" s="80">
        <f>SUBTOTAL(109,B94:B119)</f>
        <v>0</v>
      </c>
      <c r="C120" s="81"/>
      <c r="D120" s="76"/>
      <c r="E120" s="77"/>
      <c r="F120" s="78"/>
      <c r="G120" s="79"/>
      <c r="H120" s="35"/>
      <c r="I120" s="137">
        <f>SUM(I94:I119)</f>
        <v>0</v>
      </c>
    </row>
    <row r="121" spans="1:9" ht="24.9" customHeight="1" x14ac:dyDescent="0.35">
      <c r="A121" s="30"/>
      <c r="B121" s="31"/>
      <c r="C121" s="31"/>
      <c r="D121" s="54" t="s">
        <v>63</v>
      </c>
      <c r="E121" s="32"/>
      <c r="F121" s="33"/>
      <c r="G121" s="136"/>
      <c r="H121" s="136"/>
      <c r="I121" s="136"/>
    </row>
    <row r="122" spans="1:9" ht="20" customHeight="1" x14ac:dyDescent="0.35">
      <c r="A122" s="24" t="s">
        <v>5</v>
      </c>
      <c r="B122" s="11" t="s">
        <v>6</v>
      </c>
      <c r="C122" s="11" t="s">
        <v>7</v>
      </c>
      <c r="D122" s="53" t="s">
        <v>8</v>
      </c>
      <c r="E122" s="11" t="s">
        <v>9</v>
      </c>
      <c r="F122" s="12" t="s">
        <v>10</v>
      </c>
      <c r="G122" s="11" t="s">
        <v>11</v>
      </c>
      <c r="H122" s="11" t="s">
        <v>208</v>
      </c>
      <c r="I122" s="11" t="s">
        <v>241</v>
      </c>
    </row>
    <row r="123" spans="1:9" ht="55" customHeight="1" x14ac:dyDescent="0.35">
      <c r="A123" s="22" t="s">
        <v>64</v>
      </c>
      <c r="B123" s="138"/>
      <c r="C123"/>
      <c r="D123" s="18" t="s">
        <v>233</v>
      </c>
      <c r="E123" s="19" t="s">
        <v>65</v>
      </c>
      <c r="F123" s="20">
        <v>16.989999999999998</v>
      </c>
      <c r="G123" s="21" t="s">
        <v>29</v>
      </c>
      <c r="H123" s="35"/>
      <c r="I123" s="137">
        <f>Table3[[#This Row],[Qté]]*Table3[[#This Row],[Prix]]</f>
        <v>0</v>
      </c>
    </row>
    <row r="124" spans="1:9" ht="55" customHeight="1" x14ac:dyDescent="0.35">
      <c r="A124" s="22" t="s">
        <v>66</v>
      </c>
      <c r="B124" s="138"/>
      <c r="C124"/>
      <c r="D124" s="18" t="s">
        <v>67</v>
      </c>
      <c r="E124" s="19" t="s">
        <v>68</v>
      </c>
      <c r="F124" s="20">
        <v>17.989999999999998</v>
      </c>
      <c r="G124" s="21" t="s">
        <v>29</v>
      </c>
      <c r="H124" s="35"/>
      <c r="I124" s="137">
        <f>Table3[[#This Row],[Qté]]*Table3[[#This Row],[Prix]]</f>
        <v>0</v>
      </c>
    </row>
    <row r="125" spans="1:9" ht="55" customHeight="1" x14ac:dyDescent="0.35">
      <c r="A125" s="100">
        <v>9781039705951</v>
      </c>
      <c r="B125" s="138"/>
      <c r="C125"/>
      <c r="D125" s="45" t="s">
        <v>104</v>
      </c>
      <c r="E125" s="94" t="s">
        <v>105</v>
      </c>
      <c r="F125" s="41">
        <v>18.989999999999998</v>
      </c>
      <c r="G125" s="21" t="s">
        <v>29</v>
      </c>
      <c r="H125" s="35"/>
      <c r="I125" s="137">
        <f>Table3[[#This Row],[Qté]]*Table3[[#This Row],[Prix]]</f>
        <v>0</v>
      </c>
    </row>
    <row r="126" spans="1:9" ht="55" customHeight="1" x14ac:dyDescent="0.35">
      <c r="A126" s="13">
        <v>9781039705968</v>
      </c>
      <c r="B126" s="138"/>
      <c r="C126"/>
      <c r="D126" s="14" t="s">
        <v>192</v>
      </c>
      <c r="E126" s="42" t="s">
        <v>105</v>
      </c>
      <c r="F126" s="128">
        <v>18.989999999999998</v>
      </c>
      <c r="G126" s="21" t="s">
        <v>29</v>
      </c>
      <c r="H126" s="35"/>
      <c r="I126" s="137">
        <f>Table3[[#This Row],[Qté]]*Table3[[#This Row],[Prix]]</f>
        <v>0</v>
      </c>
    </row>
    <row r="127" spans="1:9" ht="55" customHeight="1" x14ac:dyDescent="0.35">
      <c r="A127" s="13">
        <v>9781039715417</v>
      </c>
      <c r="B127" s="138"/>
      <c r="C127"/>
      <c r="D127" s="14" t="s">
        <v>187</v>
      </c>
      <c r="E127" s="42" t="s">
        <v>188</v>
      </c>
      <c r="F127" s="128">
        <v>18.989999999999998</v>
      </c>
      <c r="G127" s="21" t="s">
        <v>69</v>
      </c>
      <c r="H127" s="35"/>
      <c r="I127" s="137">
        <f>Table3[[#This Row],[Qté]]*Table3[[#This Row],[Prix]]</f>
        <v>0</v>
      </c>
    </row>
    <row r="128" spans="1:9" ht="55" customHeight="1" x14ac:dyDescent="0.35">
      <c r="A128" s="22" t="s">
        <v>85</v>
      </c>
      <c r="B128" s="138"/>
      <c r="C128"/>
      <c r="D128" s="18" t="s">
        <v>86</v>
      </c>
      <c r="E128" s="19" t="s">
        <v>87</v>
      </c>
      <c r="F128" s="20">
        <v>19.989999999999998</v>
      </c>
      <c r="G128" s="21" t="s">
        <v>29</v>
      </c>
      <c r="H128" s="35"/>
      <c r="I128" s="137">
        <f>Table3[[#This Row],[Qté]]*Table3[[#This Row],[Prix]]</f>
        <v>0</v>
      </c>
    </row>
    <row r="129" spans="1:11" ht="55" customHeight="1" x14ac:dyDescent="0.35">
      <c r="A129" s="13">
        <v>9781039703643</v>
      </c>
      <c r="B129" s="138"/>
      <c r="C129"/>
      <c r="D129" s="130" t="s">
        <v>243</v>
      </c>
      <c r="E129" s="15" t="s">
        <v>70</v>
      </c>
      <c r="F129" s="16">
        <v>22.99</v>
      </c>
      <c r="G129" s="17" t="s">
        <v>71</v>
      </c>
      <c r="H129" s="35"/>
      <c r="I129" s="137">
        <f>Table3[[#This Row],[Qté]]*Table3[[#This Row],[Prix]]</f>
        <v>0</v>
      </c>
    </row>
    <row r="130" spans="1:11" ht="55" customHeight="1" x14ac:dyDescent="0.35">
      <c r="A130" s="13">
        <v>9781039704077</v>
      </c>
      <c r="B130" s="138"/>
      <c r="C130"/>
      <c r="D130" s="14" t="s">
        <v>167</v>
      </c>
      <c r="E130" s="15" t="s">
        <v>70</v>
      </c>
      <c r="F130" s="105">
        <v>21.99</v>
      </c>
      <c r="G130" s="17" t="s">
        <v>168</v>
      </c>
      <c r="H130" s="35"/>
      <c r="I130" s="137">
        <f>Table3[[#This Row],[Qté]]*Table3[[#This Row],[Prix]]</f>
        <v>0</v>
      </c>
    </row>
    <row r="131" spans="1:11" s="118" customFormat="1" ht="55" customHeight="1" x14ac:dyDescent="0.35">
      <c r="A131" s="142">
        <v>9781039712980</v>
      </c>
      <c r="B131" s="138"/>
      <c r="D131" s="143" t="s">
        <v>240</v>
      </c>
      <c r="E131" s="144" t="s">
        <v>70</v>
      </c>
      <c r="F131" s="106">
        <v>21.99</v>
      </c>
      <c r="G131" s="103" t="s">
        <v>168</v>
      </c>
      <c r="H131" s="127"/>
      <c r="I131" s="139">
        <f>Table3[[#This Row],[Qté]]*Table3[[#This Row],[Prix]]</f>
        <v>0</v>
      </c>
    </row>
    <row r="132" spans="1:11" ht="55" customHeight="1" x14ac:dyDescent="0.35">
      <c r="A132" s="13" t="s">
        <v>94</v>
      </c>
      <c r="B132" s="138"/>
      <c r="C132"/>
      <c r="D132" s="14" t="s">
        <v>234</v>
      </c>
      <c r="E132" s="15" t="s">
        <v>93</v>
      </c>
      <c r="F132" s="16">
        <v>16.989999999999998</v>
      </c>
      <c r="G132" s="17" t="s">
        <v>69</v>
      </c>
      <c r="H132" s="35"/>
      <c r="I132" s="137">
        <f>Table3[[#This Row],[Qté]]*Table3[[#This Row],[Prix]]</f>
        <v>0</v>
      </c>
    </row>
    <row r="133" spans="1:11" ht="55" customHeight="1" x14ac:dyDescent="0.35">
      <c r="A133" s="13" t="s">
        <v>72</v>
      </c>
      <c r="B133" s="138"/>
      <c r="C133"/>
      <c r="D133" s="14" t="s">
        <v>73</v>
      </c>
      <c r="E133" s="15" t="s">
        <v>74</v>
      </c>
      <c r="F133" s="16">
        <v>18.989999999999998</v>
      </c>
      <c r="G133" s="17" t="s">
        <v>69</v>
      </c>
      <c r="H133" s="35"/>
      <c r="I133" s="137">
        <f>Table3[[#This Row],[Qté]]*Table3[[#This Row],[Prix]]</f>
        <v>0</v>
      </c>
    </row>
    <row r="134" spans="1:11" ht="55" customHeight="1" x14ac:dyDescent="0.35">
      <c r="A134" s="13" t="s">
        <v>81</v>
      </c>
      <c r="B134" s="138"/>
      <c r="C134"/>
      <c r="D134" s="130" t="s">
        <v>242</v>
      </c>
      <c r="E134" s="15" t="s">
        <v>82</v>
      </c>
      <c r="F134" s="16">
        <v>18.989999999999998</v>
      </c>
      <c r="G134" s="17" t="s">
        <v>83</v>
      </c>
      <c r="H134" s="35"/>
      <c r="I134" s="137">
        <f>Table3[[#This Row],[Qté]]*Table3[[#This Row],[Prix]]</f>
        <v>0</v>
      </c>
    </row>
    <row r="135" spans="1:11" ht="55" customHeight="1" x14ac:dyDescent="0.35">
      <c r="A135" s="22">
        <v>9781443196482</v>
      </c>
      <c r="B135" s="138"/>
      <c r="C135"/>
      <c r="D135" s="18" t="s">
        <v>235</v>
      </c>
      <c r="E135" s="19" t="s">
        <v>84</v>
      </c>
      <c r="F135" s="20">
        <v>12.99</v>
      </c>
      <c r="G135" s="21" t="s">
        <v>69</v>
      </c>
      <c r="H135" s="35"/>
      <c r="I135" s="137">
        <f>Table3[[#This Row],[Qté]]*Table3[[#This Row],[Prix]]</f>
        <v>0</v>
      </c>
    </row>
    <row r="136" spans="1:11" ht="55" customHeight="1" x14ac:dyDescent="0.35">
      <c r="A136" s="101">
        <v>9781039714748</v>
      </c>
      <c r="B136" s="138"/>
      <c r="C136"/>
      <c r="D136" s="102" t="s">
        <v>185</v>
      </c>
      <c r="E136" s="108" t="s">
        <v>186</v>
      </c>
      <c r="F136" s="105">
        <v>21.99</v>
      </c>
      <c r="G136" s="21" t="s">
        <v>205</v>
      </c>
      <c r="H136" s="35"/>
      <c r="I136" s="137">
        <f>Table3[[#This Row],[Qté]]*Table3[[#This Row],[Prix]]</f>
        <v>0</v>
      </c>
      <c r="J136" s="140"/>
      <c r="K136" s="141"/>
    </row>
    <row r="137" spans="1:11" ht="55" customHeight="1" x14ac:dyDescent="0.35">
      <c r="A137" s="22" t="s">
        <v>88</v>
      </c>
      <c r="B137" s="138"/>
      <c r="C137"/>
      <c r="D137" s="14" t="s">
        <v>236</v>
      </c>
      <c r="E137" s="19" t="s">
        <v>89</v>
      </c>
      <c r="F137" s="20">
        <v>19.989999999999998</v>
      </c>
      <c r="G137" s="21" t="s">
        <v>29</v>
      </c>
      <c r="H137" s="35"/>
      <c r="I137" s="137">
        <f>Table3[[#This Row],[Qté]]*Table3[[#This Row],[Prix]]</f>
        <v>0</v>
      </c>
      <c r="K137" s="114"/>
    </row>
    <row r="138" spans="1:11" ht="55" customHeight="1" x14ac:dyDescent="0.35">
      <c r="A138" s="22" t="s">
        <v>90</v>
      </c>
      <c r="B138" s="138"/>
      <c r="C138"/>
      <c r="D138" s="18" t="s">
        <v>253</v>
      </c>
      <c r="E138" s="19" t="s">
        <v>89</v>
      </c>
      <c r="F138" s="20">
        <v>19.989999999999998</v>
      </c>
      <c r="G138" s="21" t="s">
        <v>29</v>
      </c>
      <c r="H138" s="35"/>
      <c r="I138" s="137">
        <f>Table3[[#This Row],[Qté]]*Table3[[#This Row],[Prix]]</f>
        <v>0</v>
      </c>
    </row>
    <row r="139" spans="1:11" ht="55" customHeight="1" x14ac:dyDescent="0.35">
      <c r="A139" s="25" t="s">
        <v>91</v>
      </c>
      <c r="B139" s="138"/>
      <c r="C139"/>
      <c r="D139" s="26" t="s">
        <v>92</v>
      </c>
      <c r="E139" s="27" t="s">
        <v>89</v>
      </c>
      <c r="F139" s="28">
        <v>21.99</v>
      </c>
      <c r="G139" s="29" t="s">
        <v>29</v>
      </c>
      <c r="H139" s="35"/>
      <c r="I139" s="137">
        <f>Table3[[#This Row],[Qté]]*Table3[[#This Row],[Prix]]</f>
        <v>0</v>
      </c>
    </row>
    <row r="140" spans="1:11" ht="20.5" customHeight="1" x14ac:dyDescent="0.35">
      <c r="A140" s="92" t="s">
        <v>159</v>
      </c>
      <c r="B140" s="84">
        <f>SUBTOTAL(109,B123:B139)</f>
        <v>0</v>
      </c>
      <c r="C140" s="81"/>
      <c r="D140" s="26"/>
      <c r="E140" s="27"/>
      <c r="F140" s="83"/>
      <c r="G140" s="29"/>
      <c r="H140" s="35"/>
      <c r="I140" s="139">
        <f>SUM(I123:I139)</f>
        <v>0</v>
      </c>
    </row>
    <row r="141" spans="1:11" ht="24.5" customHeight="1" x14ac:dyDescent="0.35">
      <c r="A141" s="91" t="s">
        <v>160</v>
      </c>
      <c r="B141" s="93">
        <f>B140+B120+B91+B52</f>
        <v>0</v>
      </c>
      <c r="C141" s="85"/>
      <c r="D141" s="86"/>
      <c r="E141" s="87"/>
      <c r="F141" s="88"/>
      <c r="G141" s="89"/>
      <c r="H141" s="35"/>
      <c r="I141" s="157">
        <f>I52+I91+I120+I140</f>
        <v>0</v>
      </c>
    </row>
    <row r="145" spans="1:1" x14ac:dyDescent="0.35">
      <c r="A145" s="4"/>
    </row>
    <row r="146" spans="1:1" x14ac:dyDescent="0.35">
      <c r="A146" s="4"/>
    </row>
    <row r="147" spans="1:1" x14ac:dyDescent="0.35">
      <c r="A147" s="4"/>
    </row>
    <row r="148" spans="1:1" x14ac:dyDescent="0.35">
      <c r="A148" s="4"/>
    </row>
    <row r="149" spans="1:1" x14ac:dyDescent="0.35">
      <c r="A149" s="4"/>
    </row>
    <row r="150" spans="1:1" x14ac:dyDescent="0.35">
      <c r="A150" s="4"/>
    </row>
    <row r="151" spans="1:1" x14ac:dyDescent="0.35">
      <c r="A151" s="4"/>
    </row>
    <row r="152" spans="1:1" x14ac:dyDescent="0.35">
      <c r="A152" s="4"/>
    </row>
    <row r="153" spans="1:1" x14ac:dyDescent="0.35">
      <c r="A153" s="4"/>
    </row>
    <row r="154" spans="1:1" x14ac:dyDescent="0.35">
      <c r="A154" s="4"/>
    </row>
    <row r="155" spans="1:1" x14ac:dyDescent="0.35">
      <c r="A155" s="4"/>
    </row>
    <row r="156" spans="1:1" x14ac:dyDescent="0.35">
      <c r="A156" s="4"/>
    </row>
    <row r="157" spans="1:1" x14ac:dyDescent="0.35">
      <c r="A157" s="4"/>
    </row>
    <row r="158" spans="1:1" x14ac:dyDescent="0.35">
      <c r="A158" s="4"/>
    </row>
    <row r="159" spans="1:1" x14ac:dyDescent="0.35">
      <c r="A159" s="4"/>
    </row>
    <row r="160" spans="1:1" x14ac:dyDescent="0.35">
      <c r="A160" s="4"/>
    </row>
    <row r="161" spans="1:1" x14ac:dyDescent="0.35">
      <c r="A161" s="4"/>
    </row>
    <row r="162" spans="1:1" x14ac:dyDescent="0.35">
      <c r="A162" s="4"/>
    </row>
    <row r="163" spans="1:1" x14ac:dyDescent="0.35">
      <c r="A163" s="4"/>
    </row>
    <row r="164" spans="1:1" x14ac:dyDescent="0.35">
      <c r="A164" s="4"/>
    </row>
    <row r="165" spans="1:1" x14ac:dyDescent="0.35">
      <c r="A165" s="4"/>
    </row>
    <row r="166" spans="1:1" x14ac:dyDescent="0.35">
      <c r="A166" s="4"/>
    </row>
    <row r="167" spans="1:1" x14ac:dyDescent="0.35">
      <c r="A167" s="4"/>
    </row>
    <row r="168" spans="1:1" x14ac:dyDescent="0.35">
      <c r="A168" s="4"/>
    </row>
    <row r="169" spans="1:1" x14ac:dyDescent="0.35">
      <c r="A169" s="4"/>
    </row>
    <row r="170" spans="1:1" x14ac:dyDescent="0.35">
      <c r="A170" s="4"/>
    </row>
    <row r="171" spans="1:1" x14ac:dyDescent="0.35">
      <c r="A171" s="4"/>
    </row>
    <row r="172" spans="1:1" x14ac:dyDescent="0.35">
      <c r="A172" s="4"/>
    </row>
    <row r="173" spans="1:1" x14ac:dyDescent="0.35">
      <c r="A173" s="4"/>
    </row>
    <row r="174" spans="1:1" x14ac:dyDescent="0.35">
      <c r="A174" s="4"/>
    </row>
    <row r="175" spans="1:1" x14ac:dyDescent="0.35">
      <c r="A175" s="4"/>
    </row>
    <row r="176" spans="1:1" x14ac:dyDescent="0.35">
      <c r="A176" s="4"/>
    </row>
    <row r="177" spans="1:1" x14ac:dyDescent="0.35">
      <c r="A177" s="4"/>
    </row>
    <row r="178" spans="1:1" x14ac:dyDescent="0.35">
      <c r="A178" s="4"/>
    </row>
    <row r="179" spans="1:1" x14ac:dyDescent="0.35">
      <c r="A179" s="4"/>
    </row>
    <row r="180" spans="1:1" x14ac:dyDescent="0.35">
      <c r="A180" s="4"/>
    </row>
    <row r="181" spans="1:1" x14ac:dyDescent="0.35">
      <c r="A181" s="4"/>
    </row>
    <row r="182" spans="1:1" x14ac:dyDescent="0.35">
      <c r="A182" s="4"/>
    </row>
    <row r="183" spans="1:1" x14ac:dyDescent="0.35">
      <c r="A183" s="4"/>
    </row>
    <row r="184" spans="1:1" x14ac:dyDescent="0.35">
      <c r="A184" s="4"/>
    </row>
    <row r="185" spans="1:1" x14ac:dyDescent="0.35">
      <c r="A185" s="4"/>
    </row>
    <row r="186" spans="1:1" x14ac:dyDescent="0.35">
      <c r="A186" s="4"/>
    </row>
    <row r="187" spans="1:1" x14ac:dyDescent="0.35">
      <c r="A187" s="4"/>
    </row>
    <row r="188" spans="1:1" x14ac:dyDescent="0.35">
      <c r="A188" s="4"/>
    </row>
    <row r="189" spans="1:1" x14ac:dyDescent="0.35">
      <c r="A189" s="4"/>
    </row>
    <row r="190" spans="1:1" x14ac:dyDescent="0.35">
      <c r="A190" s="38"/>
    </row>
    <row r="191" spans="1:1" x14ac:dyDescent="0.35">
      <c r="A191" s="38"/>
    </row>
    <row r="192" spans="1:1" x14ac:dyDescent="0.35">
      <c r="A192" s="38"/>
    </row>
    <row r="193" spans="1:1" x14ac:dyDescent="0.35">
      <c r="A193" s="38"/>
    </row>
    <row r="194" spans="1:1" x14ac:dyDescent="0.35">
      <c r="A194" s="38"/>
    </row>
    <row r="195" spans="1:1" x14ac:dyDescent="0.35">
      <c r="A195" s="38"/>
    </row>
    <row r="196" spans="1:1" x14ac:dyDescent="0.35">
      <c r="A196" s="38"/>
    </row>
    <row r="197" spans="1:1" x14ac:dyDescent="0.35">
      <c r="A197" s="38"/>
    </row>
    <row r="198" spans="1:1" x14ac:dyDescent="0.35">
      <c r="A198" s="38"/>
    </row>
    <row r="199" spans="1:1" x14ac:dyDescent="0.35">
      <c r="A199" s="38"/>
    </row>
    <row r="200" spans="1:1" x14ac:dyDescent="0.35">
      <c r="A200" s="38"/>
    </row>
    <row r="201" spans="1:1" x14ac:dyDescent="0.35">
      <c r="A201" s="38"/>
    </row>
    <row r="202" spans="1:1" x14ac:dyDescent="0.35">
      <c r="A202" s="38"/>
    </row>
  </sheetData>
  <mergeCells count="11">
    <mergeCell ref="A1:I1"/>
    <mergeCell ref="A2:I2"/>
    <mergeCell ref="A4:I4"/>
    <mergeCell ref="A5:I5"/>
    <mergeCell ref="A53:I53"/>
    <mergeCell ref="A92:I92"/>
    <mergeCell ref="A6:I6"/>
    <mergeCell ref="A7:I7"/>
    <mergeCell ref="A8:I8"/>
    <mergeCell ref="A9:I9"/>
    <mergeCell ref="A10:I10"/>
  </mergeCells>
  <phoneticPr fontId="5" type="noConversion"/>
  <conditionalFormatting sqref="A11">
    <cfRule type="duplicateValues" dxfId="5" priority="6"/>
  </conditionalFormatting>
  <conditionalFormatting sqref="A26:A52 A24 A12:A21">
    <cfRule type="duplicateValues" dxfId="4" priority="58"/>
  </conditionalFormatting>
  <conditionalFormatting sqref="A55:A91">
    <cfRule type="duplicateValues" dxfId="3" priority="67"/>
  </conditionalFormatting>
  <conditionalFormatting sqref="A94:A120">
    <cfRule type="duplicateValues" dxfId="2" priority="74"/>
  </conditionalFormatting>
  <conditionalFormatting sqref="A120">
    <cfRule type="duplicateValues" dxfId="1" priority="1"/>
  </conditionalFormatting>
  <conditionalFormatting sqref="A123:A141">
    <cfRule type="duplicateValues" dxfId="0" priority="77"/>
  </conditionalFormatting>
  <pageMargins left="0.25" right="0.25" top="0.75" bottom="0.75" header="0.3" footer="0.3"/>
  <pageSetup scale="73" fitToHeight="0" orientation="portrait" r:id="rId1"/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D3577-FC36-453A-B75B-68EA2E67DE67}">
  <dimension ref="A1:K124"/>
  <sheetViews>
    <sheetView zoomScale="95" zoomScaleNormal="95" zoomScaleSheetLayoutView="100" workbookViewId="0">
      <selection activeCell="M121" sqref="M121"/>
    </sheetView>
  </sheetViews>
  <sheetFormatPr defaultColWidth="9.26953125" defaultRowHeight="12.5" x14ac:dyDescent="0.25"/>
  <cols>
    <col min="1" max="16384" width="9.26953125" style="3"/>
  </cols>
  <sheetData>
    <row r="1" spans="1:11" s="1" customFormat="1" ht="26" x14ac:dyDescent="0.35">
      <c r="A1" s="155" t="s">
        <v>156</v>
      </c>
      <c r="B1" s="155"/>
      <c r="C1" s="155"/>
      <c r="D1" s="155"/>
      <c r="E1" s="155"/>
      <c r="F1" s="155"/>
      <c r="G1" s="155"/>
      <c r="H1" s="155"/>
      <c r="I1" s="155"/>
      <c r="J1" s="2"/>
      <c r="K1" s="2"/>
    </row>
    <row r="2" spans="1:11" s="1" customFormat="1" x14ac:dyDescent="0.35">
      <c r="A2" s="65"/>
      <c r="B2" s="65"/>
      <c r="C2" s="65"/>
      <c r="D2" s="65"/>
      <c r="E2" s="65"/>
      <c r="F2" s="65"/>
      <c r="G2" s="65"/>
      <c r="H2" s="65"/>
      <c r="I2" s="65"/>
    </row>
    <row r="3" spans="1:11" s="1" customFormat="1" x14ac:dyDescent="0.35">
      <c r="A3" s="65"/>
      <c r="B3" s="65"/>
      <c r="C3" s="65"/>
      <c r="D3" s="65"/>
      <c r="E3" s="65"/>
      <c r="F3" s="65"/>
      <c r="G3" s="65"/>
      <c r="H3" s="65"/>
      <c r="I3" s="65"/>
    </row>
    <row r="4" spans="1:11" s="1" customFormat="1" x14ac:dyDescent="0.35">
      <c r="A4" s="65"/>
      <c r="B4" s="65"/>
      <c r="C4" s="65"/>
      <c r="D4" s="65"/>
      <c r="E4" s="65"/>
      <c r="F4" s="65"/>
      <c r="G4" s="65"/>
      <c r="H4" s="65"/>
      <c r="I4" s="65"/>
    </row>
    <row r="5" spans="1:11" s="1" customFormat="1" x14ac:dyDescent="0.35">
      <c r="A5" s="65"/>
      <c r="B5" s="65"/>
      <c r="C5" s="65"/>
      <c r="D5" s="65"/>
      <c r="E5" s="65"/>
      <c r="F5" s="65"/>
      <c r="G5" s="65"/>
      <c r="H5" s="65"/>
      <c r="I5" s="65"/>
    </row>
    <row r="6" spans="1:11" s="1" customFormat="1" x14ac:dyDescent="0.35">
      <c r="A6" s="65"/>
      <c r="B6" s="65"/>
      <c r="C6" s="65"/>
      <c r="D6" s="65"/>
      <c r="E6" s="65"/>
      <c r="F6" s="65"/>
      <c r="G6" s="65"/>
      <c r="H6" s="65"/>
      <c r="I6" s="65"/>
    </row>
    <row r="7" spans="1:11" s="1" customFormat="1" x14ac:dyDescent="0.35">
      <c r="A7" s="65"/>
      <c r="B7" s="65"/>
      <c r="C7" s="65"/>
      <c r="D7" s="65"/>
      <c r="E7" s="65"/>
      <c r="F7" s="65"/>
      <c r="G7" s="65"/>
      <c r="H7" s="65"/>
      <c r="I7" s="65"/>
    </row>
    <row r="8" spans="1:11" s="1" customFormat="1" x14ac:dyDescent="0.35">
      <c r="A8" s="65"/>
      <c r="B8" s="65"/>
      <c r="C8" s="65"/>
      <c r="D8" s="65"/>
      <c r="E8" s="65"/>
      <c r="F8" s="65"/>
      <c r="G8" s="65"/>
      <c r="H8" s="65"/>
      <c r="I8" s="65"/>
    </row>
    <row r="9" spans="1:11" s="1" customFormat="1" x14ac:dyDescent="0.35">
      <c r="A9" s="65"/>
      <c r="B9" s="65"/>
      <c r="C9" s="65"/>
      <c r="D9" s="65"/>
      <c r="E9" s="65"/>
      <c r="F9" s="65"/>
      <c r="G9" s="65"/>
      <c r="H9" s="65"/>
      <c r="I9" s="65"/>
    </row>
    <row r="10" spans="1:11" s="1" customFormat="1" x14ac:dyDescent="0.35">
      <c r="A10" s="65"/>
      <c r="B10" s="65"/>
      <c r="C10" s="65"/>
      <c r="D10" s="65"/>
      <c r="E10" s="65"/>
      <c r="F10" s="65"/>
      <c r="G10" s="65"/>
      <c r="H10" s="65"/>
      <c r="I10" s="65"/>
    </row>
    <row r="11" spans="1:11" s="1" customFormat="1" x14ac:dyDescent="0.35">
      <c r="A11" s="65"/>
      <c r="B11" s="65"/>
      <c r="C11" s="65"/>
      <c r="D11" s="65"/>
      <c r="E11" s="65"/>
      <c r="F11" s="65"/>
      <c r="G11" s="65"/>
      <c r="H11" s="65"/>
      <c r="I11" s="65"/>
    </row>
    <row r="12" spans="1:11" s="1" customFormat="1" x14ac:dyDescent="0.35">
      <c r="A12" s="65"/>
      <c r="B12" s="65"/>
      <c r="C12" s="65"/>
      <c r="D12" s="65"/>
      <c r="E12" s="65"/>
      <c r="F12" s="65"/>
      <c r="G12" s="65"/>
      <c r="H12" s="65"/>
      <c r="I12" s="65"/>
    </row>
    <row r="13" spans="1:11" s="1" customFormat="1" x14ac:dyDescent="0.35">
      <c r="A13" s="65"/>
      <c r="B13" s="65"/>
      <c r="C13" s="65"/>
      <c r="D13" s="65"/>
      <c r="E13" s="65"/>
      <c r="F13" s="65"/>
      <c r="G13" s="65"/>
      <c r="H13" s="65"/>
      <c r="I13" s="65"/>
    </row>
    <row r="14" spans="1:11" s="1" customFormat="1" x14ac:dyDescent="0.35">
      <c r="A14" s="65"/>
      <c r="B14" s="65"/>
      <c r="C14" s="65"/>
      <c r="D14" s="65"/>
      <c r="E14" s="65"/>
      <c r="F14" s="65"/>
      <c r="G14" s="65"/>
      <c r="H14" s="65"/>
      <c r="I14" s="65"/>
    </row>
    <row r="15" spans="1:11" s="1" customFormat="1" x14ac:dyDescent="0.35">
      <c r="A15" s="65"/>
      <c r="B15" s="65"/>
      <c r="C15" s="65"/>
      <c r="D15" s="65"/>
      <c r="E15" s="65"/>
      <c r="F15" s="65"/>
      <c r="G15" s="65"/>
      <c r="H15" s="65"/>
      <c r="I15" s="65"/>
    </row>
    <row r="16" spans="1:11" s="1" customFormat="1" x14ac:dyDescent="0.35">
      <c r="A16" s="65"/>
      <c r="B16" s="65"/>
      <c r="C16" s="65"/>
      <c r="D16" s="65"/>
      <c r="E16" s="65"/>
      <c r="F16" s="65"/>
      <c r="G16" s="65"/>
      <c r="H16" s="65"/>
      <c r="I16" s="65"/>
    </row>
    <row r="17" spans="1:11" s="1" customFormat="1" x14ac:dyDescent="0.35">
      <c r="A17" s="65"/>
      <c r="B17" s="65"/>
      <c r="C17" s="65"/>
      <c r="D17" s="65"/>
      <c r="E17" s="65"/>
      <c r="F17" s="65"/>
      <c r="G17" s="65"/>
      <c r="H17" s="65"/>
      <c r="I17" s="65"/>
    </row>
    <row r="18" spans="1:11" s="1" customFormat="1" x14ac:dyDescent="0.35">
      <c r="A18" s="65"/>
      <c r="B18" s="65"/>
      <c r="C18" s="65"/>
      <c r="D18" s="65"/>
      <c r="E18" s="65"/>
      <c r="F18" s="65"/>
      <c r="G18" s="65"/>
      <c r="H18" s="65"/>
      <c r="I18" s="65"/>
    </row>
    <row r="19" spans="1:11" s="1" customFormat="1" x14ac:dyDescent="0.35">
      <c r="A19" s="65"/>
      <c r="B19" s="65"/>
      <c r="C19" s="65"/>
      <c r="D19" s="65"/>
      <c r="E19" s="65"/>
      <c r="F19" s="65"/>
      <c r="G19" s="65"/>
      <c r="H19" s="65"/>
      <c r="I19" s="65"/>
    </row>
    <row r="20" spans="1:11" s="1" customFormat="1" x14ac:dyDescent="0.35">
      <c r="A20" s="65"/>
      <c r="B20" s="65"/>
      <c r="C20" s="65"/>
      <c r="D20" s="65"/>
      <c r="E20" s="65"/>
      <c r="F20" s="65"/>
      <c r="G20" s="65"/>
      <c r="H20" s="65"/>
      <c r="I20" s="65"/>
    </row>
    <row r="21" spans="1:11" s="1" customFormat="1" x14ac:dyDescent="0.35">
      <c r="A21" s="65"/>
      <c r="B21" s="65"/>
      <c r="C21" s="65"/>
      <c r="D21" s="65"/>
      <c r="E21" s="65"/>
      <c r="F21" s="65"/>
      <c r="G21" s="65"/>
      <c r="H21" s="65"/>
      <c r="I21" s="65"/>
    </row>
    <row r="22" spans="1:11" s="1" customFormat="1" x14ac:dyDescent="0.35">
      <c r="A22" s="65"/>
      <c r="B22" s="65"/>
      <c r="C22" s="65"/>
      <c r="D22" s="65"/>
      <c r="E22" s="65"/>
      <c r="F22" s="65"/>
      <c r="G22" s="65"/>
      <c r="H22" s="65"/>
      <c r="I22" s="65"/>
    </row>
    <row r="23" spans="1:11" s="1" customFormat="1" x14ac:dyDescent="0.35">
      <c r="A23" s="65"/>
      <c r="B23" s="65"/>
      <c r="C23" s="65"/>
      <c r="D23" s="65"/>
      <c r="E23" s="65"/>
      <c r="F23" s="65"/>
      <c r="G23" s="65"/>
      <c r="H23" s="65"/>
      <c r="I23" s="65"/>
    </row>
    <row r="24" spans="1:11" s="1" customFormat="1" x14ac:dyDescent="0.35">
      <c r="A24" s="65"/>
      <c r="B24" s="65"/>
      <c r="C24" s="65"/>
      <c r="D24" s="65"/>
      <c r="E24" s="65"/>
      <c r="F24" s="65"/>
      <c r="G24" s="65"/>
      <c r="H24" s="65"/>
      <c r="I24" s="65"/>
    </row>
    <row r="25" spans="1:11" s="1" customFormat="1" x14ac:dyDescent="0.35">
      <c r="A25" s="65"/>
      <c r="B25" s="65"/>
      <c r="C25" s="65"/>
      <c r="D25" s="65"/>
      <c r="E25" s="65"/>
      <c r="F25" s="65"/>
      <c r="G25" s="65"/>
      <c r="H25" s="65"/>
      <c r="I25" s="65"/>
    </row>
    <row r="26" spans="1:11" s="1" customFormat="1" x14ac:dyDescent="0.35">
      <c r="A26" s="65"/>
      <c r="B26" s="65"/>
      <c r="C26" s="65"/>
      <c r="D26" s="65"/>
      <c r="E26" s="65"/>
      <c r="F26" s="65"/>
      <c r="G26" s="65"/>
      <c r="H26" s="65"/>
      <c r="I26" s="65"/>
    </row>
    <row r="27" spans="1:11" s="1" customFormat="1" x14ac:dyDescent="0.35">
      <c r="A27" s="65"/>
      <c r="B27" s="65"/>
      <c r="C27" s="65"/>
      <c r="D27" s="65"/>
      <c r="E27" s="65"/>
      <c r="F27" s="65"/>
      <c r="G27" s="65"/>
      <c r="H27" s="65"/>
      <c r="I27" s="65"/>
    </row>
    <row r="28" spans="1:11" s="1" customFormat="1" ht="15.5" customHeight="1" x14ac:dyDescent="0.35">
      <c r="A28" s="65"/>
      <c r="B28" s="65"/>
      <c r="C28" s="65"/>
      <c r="D28" s="65"/>
      <c r="E28" s="65"/>
      <c r="F28" s="65"/>
      <c r="G28" s="65"/>
      <c r="H28" s="65"/>
      <c r="I28" s="65"/>
    </row>
    <row r="29" spans="1:11" s="1" customFormat="1" x14ac:dyDescent="0.35">
      <c r="A29" s="65"/>
      <c r="B29" s="65"/>
      <c r="C29" s="65"/>
      <c r="D29" s="65"/>
      <c r="E29" s="65"/>
      <c r="F29" s="65"/>
      <c r="G29" s="65"/>
      <c r="H29" s="65"/>
      <c r="I29" s="65"/>
    </row>
    <row r="30" spans="1:11" s="1" customFormat="1" x14ac:dyDescent="0.35">
      <c r="A30" s="152" t="s">
        <v>157</v>
      </c>
      <c r="B30" s="156"/>
      <c r="C30" s="156"/>
      <c r="D30" s="156"/>
      <c r="E30" s="156"/>
      <c r="F30" s="156"/>
      <c r="G30" s="156"/>
      <c r="H30" s="156"/>
      <c r="I30" s="156"/>
    </row>
    <row r="31" spans="1:11" s="1" customFormat="1" x14ac:dyDescent="0.35">
      <c r="A31" s="156"/>
      <c r="B31" s="156"/>
      <c r="C31" s="156"/>
      <c r="D31" s="156"/>
      <c r="E31" s="156"/>
      <c r="F31" s="156"/>
      <c r="G31" s="156"/>
      <c r="H31" s="156"/>
      <c r="I31" s="156"/>
    </row>
    <row r="32" spans="1:11" s="1" customFormat="1" x14ac:dyDescent="0.3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</row>
    <row r="33" spans="1:11" s="1" customFormat="1" x14ac:dyDescent="0.35">
      <c r="A33" s="65"/>
      <c r="B33" s="65"/>
      <c r="C33" s="65"/>
      <c r="D33" s="65"/>
      <c r="E33" s="65"/>
      <c r="F33" s="65"/>
      <c r="G33" s="65"/>
      <c r="H33" s="65"/>
      <c r="I33" s="65"/>
      <c r="J33" s="65"/>
      <c r="K33" s="65"/>
    </row>
    <row r="34" spans="1:11" s="1" customFormat="1" x14ac:dyDescent="0.35">
      <c r="A34" s="65"/>
      <c r="B34" s="65"/>
      <c r="C34" s="65"/>
      <c r="D34" s="65"/>
      <c r="E34" s="65"/>
      <c r="F34" s="65"/>
      <c r="G34" s="65"/>
      <c r="H34" s="65"/>
      <c r="I34" s="65"/>
      <c r="J34" s="65"/>
      <c r="K34" s="65"/>
    </row>
    <row r="35" spans="1:11" s="1" customFormat="1" x14ac:dyDescent="0.35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</row>
    <row r="36" spans="1:11" s="1" customFormat="1" x14ac:dyDescent="0.35">
      <c r="A36" s="65"/>
      <c r="B36" s="65"/>
      <c r="C36" s="65"/>
      <c r="D36" s="65"/>
      <c r="E36" s="65"/>
      <c r="F36" s="65"/>
      <c r="G36" s="65"/>
      <c r="H36" s="65"/>
      <c r="I36" s="65"/>
      <c r="J36" s="65"/>
      <c r="K36" s="65"/>
    </row>
    <row r="37" spans="1:11" s="1" customFormat="1" x14ac:dyDescent="0.35">
      <c r="A37" s="65"/>
      <c r="B37" s="65"/>
      <c r="C37" s="65"/>
      <c r="D37" s="65"/>
      <c r="E37" s="65"/>
      <c r="F37" s="65"/>
      <c r="G37" s="65"/>
      <c r="H37" s="65"/>
      <c r="I37" s="65"/>
      <c r="J37" s="65"/>
      <c r="K37" s="65"/>
    </row>
    <row r="38" spans="1:11" s="1" customFormat="1" x14ac:dyDescent="0.35">
      <c r="A38" s="65"/>
      <c r="B38" s="65"/>
      <c r="C38" s="65"/>
      <c r="D38" s="65"/>
      <c r="E38" s="65"/>
      <c r="F38" s="65"/>
      <c r="G38" s="65"/>
      <c r="H38" s="65"/>
      <c r="I38" s="65"/>
      <c r="J38" s="65"/>
      <c r="K38" s="65"/>
    </row>
    <row r="39" spans="1:11" s="1" customFormat="1" x14ac:dyDescent="0.3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</row>
    <row r="40" spans="1:11" s="1" customFormat="1" x14ac:dyDescent="0.3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</row>
    <row r="41" spans="1:11" s="1" customFormat="1" x14ac:dyDescent="0.3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</row>
    <row r="42" spans="1:11" s="1" customFormat="1" x14ac:dyDescent="0.3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</row>
    <row r="43" spans="1:11" s="1" customFormat="1" x14ac:dyDescent="0.35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</row>
    <row r="44" spans="1:11" s="1" customFormat="1" x14ac:dyDescent="0.35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</row>
    <row r="45" spans="1:11" s="1" customFormat="1" x14ac:dyDescent="0.3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</row>
    <row r="46" spans="1:11" s="1" customFormat="1" x14ac:dyDescent="0.3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</row>
    <row r="47" spans="1:11" s="1" customFormat="1" x14ac:dyDescent="0.35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</row>
    <row r="48" spans="1:11" s="1" customFormat="1" x14ac:dyDescent="0.35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</row>
    <row r="49" spans="1:11" s="1" customFormat="1" x14ac:dyDescent="0.35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</row>
    <row r="50" spans="1:11" s="1" customFormat="1" ht="28" x14ac:dyDescent="0.35">
      <c r="A50" s="154"/>
      <c r="B50" s="154"/>
      <c r="C50" s="154"/>
      <c r="D50" s="154"/>
      <c r="E50" s="154"/>
      <c r="F50" s="154"/>
      <c r="G50" s="154"/>
      <c r="H50" s="154"/>
      <c r="I50" s="154"/>
      <c r="J50" s="154"/>
      <c r="K50" s="154"/>
    </row>
    <row r="51" spans="1:11" s="1" customFormat="1" x14ac:dyDescent="0.35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</row>
    <row r="52" spans="1:11" s="1" customFormat="1" x14ac:dyDescent="0.35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</row>
    <row r="53" spans="1:11" s="1" customFormat="1" x14ac:dyDescent="0.35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</row>
    <row r="54" spans="1:11" s="1" customFormat="1" x14ac:dyDescent="0.35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</row>
    <row r="55" spans="1:11" s="1" customFormat="1" x14ac:dyDescent="0.35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</row>
    <row r="56" spans="1:11" s="1" customFormat="1" ht="26" x14ac:dyDescent="0.35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</row>
    <row r="57" spans="1:11" s="1" customFormat="1" ht="16" customHeight="1" x14ac:dyDescent="0.35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</row>
    <row r="58" spans="1:11" s="1" customFormat="1" x14ac:dyDescent="0.35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</row>
    <row r="59" spans="1:11" s="1" customFormat="1" x14ac:dyDescent="0.35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</row>
    <row r="60" spans="1:11" s="1" customFormat="1" x14ac:dyDescent="0.35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</row>
    <row r="61" spans="1:11" s="1" customFormat="1" x14ac:dyDescent="0.35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</row>
    <row r="62" spans="1:11" s="1" customFormat="1" x14ac:dyDescent="0.35">
      <c r="A62" s="152" t="s">
        <v>158</v>
      </c>
      <c r="B62" s="156"/>
      <c r="C62" s="156"/>
      <c r="D62" s="156"/>
      <c r="E62" s="156"/>
      <c r="F62" s="156"/>
      <c r="G62" s="156"/>
      <c r="H62" s="156"/>
      <c r="I62" s="156"/>
      <c r="J62" s="65"/>
      <c r="K62" s="65"/>
    </row>
    <row r="63" spans="1:11" s="1" customFormat="1" x14ac:dyDescent="0.35">
      <c r="A63" s="156"/>
      <c r="B63" s="156"/>
      <c r="C63" s="156"/>
      <c r="D63" s="156"/>
      <c r="E63" s="156"/>
      <c r="F63" s="156"/>
      <c r="G63" s="156"/>
      <c r="H63" s="156"/>
      <c r="I63" s="156"/>
      <c r="J63" s="65"/>
      <c r="K63" s="65"/>
    </row>
    <row r="64" spans="1:11" s="1" customFormat="1" x14ac:dyDescent="0.35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</row>
    <row r="65" spans="1:11" s="1" customFormat="1" x14ac:dyDescent="0.35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</row>
    <row r="66" spans="1:11" s="1" customFormat="1" x14ac:dyDescent="0.35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</row>
    <row r="67" spans="1:11" s="1" customFormat="1" x14ac:dyDescent="0.35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</row>
    <row r="68" spans="1:11" s="1" customFormat="1" x14ac:dyDescent="0.3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</row>
    <row r="69" spans="1:11" s="1" customFormat="1" x14ac:dyDescent="0.35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</row>
    <row r="70" spans="1:11" s="1" customFormat="1" x14ac:dyDescent="0.35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</row>
    <row r="71" spans="1:11" s="1" customFormat="1" x14ac:dyDescent="0.35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</row>
    <row r="72" spans="1:11" s="1" customFormat="1" x14ac:dyDescent="0.35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</row>
    <row r="73" spans="1:11" s="1" customFormat="1" ht="28" x14ac:dyDescent="0.35">
      <c r="A73" s="154"/>
      <c r="B73" s="154"/>
      <c r="C73" s="154"/>
      <c r="D73" s="154"/>
      <c r="E73" s="154"/>
      <c r="F73" s="154"/>
      <c r="G73" s="154"/>
      <c r="H73" s="154"/>
      <c r="I73" s="154"/>
      <c r="J73" s="154"/>
      <c r="K73" s="154"/>
    </row>
    <row r="74" spans="1:11" s="1" customFormat="1" x14ac:dyDescent="0.35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</row>
    <row r="75" spans="1:11" s="1" customFormat="1" x14ac:dyDescent="0.35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</row>
    <row r="76" spans="1:11" s="1" customFormat="1" x14ac:dyDescent="0.35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</row>
    <row r="77" spans="1:11" s="1" customFormat="1" x14ac:dyDescent="0.35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</row>
    <row r="78" spans="1:11" s="1" customFormat="1" x14ac:dyDescent="0.35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</row>
    <row r="79" spans="1:11" s="1" customFormat="1" x14ac:dyDescent="0.35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</row>
    <row r="80" spans="1:11" s="1" customFormat="1" x14ac:dyDescent="0.35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</row>
    <row r="81" spans="1:11" s="1" customFormat="1" x14ac:dyDescent="0.35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</row>
    <row r="82" spans="1:11" s="1" customFormat="1" x14ac:dyDescent="0.35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</row>
    <row r="83" spans="1:11" s="1" customFormat="1" x14ac:dyDescent="0.35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</row>
    <row r="84" spans="1:11" s="1" customFormat="1" x14ac:dyDescent="0.35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</row>
    <row r="85" spans="1:11" s="1" customFormat="1" x14ac:dyDescent="0.35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</row>
    <row r="86" spans="1:11" s="1" customFormat="1" x14ac:dyDescent="0.35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</row>
    <row r="87" spans="1:11" s="1" customFormat="1" x14ac:dyDescent="0.35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</row>
    <row r="88" spans="1:11" s="1" customFormat="1" x14ac:dyDescent="0.35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</row>
    <row r="89" spans="1:11" s="1" customFormat="1" x14ac:dyDescent="0.35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</row>
    <row r="90" spans="1:11" s="1" customFormat="1" x14ac:dyDescent="0.35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</row>
    <row r="91" spans="1:11" s="1" customFormat="1" x14ac:dyDescent="0.35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</row>
    <row r="92" spans="1:11" s="1" customFormat="1" x14ac:dyDescent="0.35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</row>
    <row r="93" spans="1:11" s="1" customFormat="1" x14ac:dyDescent="0.35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</row>
    <row r="94" spans="1:11" s="1" customFormat="1" x14ac:dyDescent="0.35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</row>
    <row r="95" spans="1:11" s="1" customFormat="1" x14ac:dyDescent="0.35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</row>
    <row r="96" spans="1:11" s="1" customFormat="1" x14ac:dyDescent="0.35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</row>
    <row r="97" spans="1:9" s="1" customFormat="1" x14ac:dyDescent="0.35">
      <c r="A97" s="65"/>
      <c r="B97" s="65"/>
      <c r="C97" s="65"/>
      <c r="D97" s="65"/>
      <c r="E97" s="65"/>
      <c r="F97" s="65"/>
      <c r="G97" s="65"/>
      <c r="H97" s="65"/>
      <c r="I97" s="65"/>
    </row>
    <row r="98" spans="1:9" s="1" customFormat="1" x14ac:dyDescent="0.35">
      <c r="A98" s="65"/>
      <c r="B98" s="65"/>
      <c r="C98" s="65"/>
      <c r="D98" s="65"/>
      <c r="E98" s="65"/>
      <c r="F98" s="65"/>
      <c r="G98" s="65"/>
      <c r="H98" s="65"/>
      <c r="I98" s="65"/>
    </row>
    <row r="99" spans="1:9" s="1" customFormat="1" x14ac:dyDescent="0.35">
      <c r="A99" s="65"/>
      <c r="B99" s="65"/>
      <c r="C99" s="65"/>
      <c r="D99" s="65"/>
      <c r="E99" s="65"/>
      <c r="F99" s="65"/>
      <c r="G99" s="65"/>
      <c r="H99" s="65"/>
      <c r="I99" s="65"/>
    </row>
    <row r="100" spans="1:9" s="1" customFormat="1" x14ac:dyDescent="0.35">
      <c r="A100" s="65"/>
      <c r="B100" s="65"/>
      <c r="C100" s="65"/>
      <c r="D100" s="65"/>
      <c r="E100" s="65"/>
      <c r="F100" s="65"/>
      <c r="G100" s="65"/>
      <c r="H100" s="65"/>
      <c r="I100" s="65"/>
    </row>
    <row r="101" spans="1:9" s="1" customFormat="1" x14ac:dyDescent="0.35">
      <c r="A101" s="65"/>
      <c r="B101" s="65"/>
      <c r="C101" s="65"/>
      <c r="D101" s="65"/>
      <c r="E101" s="65"/>
      <c r="F101" s="65"/>
      <c r="G101" s="65"/>
      <c r="H101" s="65"/>
      <c r="I101" s="65"/>
    </row>
    <row r="102" spans="1:9" s="1" customFormat="1" x14ac:dyDescent="0.35">
      <c r="A102" s="65"/>
      <c r="B102" s="65"/>
      <c r="C102" s="65"/>
      <c r="D102" s="65"/>
      <c r="E102" s="65"/>
      <c r="F102" s="65"/>
      <c r="G102" s="65"/>
      <c r="H102" s="65"/>
      <c r="I102" s="65"/>
    </row>
    <row r="103" spans="1:9" s="1" customFormat="1" x14ac:dyDescent="0.35">
      <c r="A103" s="152" t="s">
        <v>95</v>
      </c>
      <c r="B103" s="153"/>
      <c r="C103" s="153"/>
      <c r="D103" s="153"/>
      <c r="E103" s="153"/>
      <c r="F103" s="153"/>
      <c r="G103" s="153"/>
      <c r="H103" s="153"/>
      <c r="I103" s="153"/>
    </row>
    <row r="104" spans="1:9" s="1" customFormat="1" x14ac:dyDescent="0.35">
      <c r="A104" s="153"/>
      <c r="B104" s="153"/>
      <c r="C104" s="153"/>
      <c r="D104" s="153"/>
      <c r="E104" s="153"/>
      <c r="F104" s="153"/>
      <c r="G104" s="153"/>
      <c r="H104" s="153"/>
      <c r="I104" s="153"/>
    </row>
    <row r="105" spans="1:9" s="1" customFormat="1" x14ac:dyDescent="0.35">
      <c r="A105" s="65"/>
      <c r="B105" s="65"/>
      <c r="C105" s="65"/>
      <c r="D105" s="65"/>
      <c r="E105" s="65"/>
      <c r="F105" s="65"/>
      <c r="G105" s="65"/>
      <c r="H105" s="65"/>
      <c r="I105" s="65"/>
    </row>
    <row r="106" spans="1:9" s="1" customFormat="1" x14ac:dyDescent="0.35">
      <c r="A106" s="65"/>
      <c r="B106" s="65"/>
      <c r="C106" s="65"/>
      <c r="D106" s="65"/>
      <c r="E106" s="65"/>
      <c r="F106" s="65"/>
      <c r="G106" s="65"/>
      <c r="H106" s="65"/>
      <c r="I106" s="65"/>
    </row>
    <row r="107" spans="1:9" s="1" customFormat="1" x14ac:dyDescent="0.35">
      <c r="A107" s="65"/>
      <c r="B107" s="65"/>
      <c r="C107" s="65"/>
      <c r="D107" s="65"/>
      <c r="E107" s="65"/>
      <c r="F107" s="65"/>
      <c r="G107" s="65"/>
      <c r="H107" s="65"/>
      <c r="I107" s="65"/>
    </row>
    <row r="108" spans="1:9" x14ac:dyDescent="0.25">
      <c r="A108" s="68"/>
      <c r="B108" s="68"/>
      <c r="C108" s="68"/>
      <c r="D108" s="68"/>
      <c r="E108" s="68"/>
      <c r="F108" s="68"/>
      <c r="G108" s="68"/>
      <c r="H108" s="68"/>
      <c r="I108" s="68"/>
    </row>
    <row r="109" spans="1:9" x14ac:dyDescent="0.25">
      <c r="A109" s="68"/>
      <c r="B109" s="68"/>
      <c r="C109" s="68"/>
      <c r="D109" s="68"/>
      <c r="E109" s="68"/>
      <c r="F109" s="68"/>
      <c r="G109" s="68"/>
      <c r="H109" s="68"/>
      <c r="I109" s="68"/>
    </row>
    <row r="110" spans="1:9" x14ac:dyDescent="0.25">
      <c r="A110" s="68"/>
      <c r="B110" s="68"/>
      <c r="C110" s="68"/>
      <c r="D110" s="68"/>
      <c r="E110" s="68"/>
      <c r="F110" s="68"/>
      <c r="G110" s="68"/>
      <c r="H110" s="68"/>
      <c r="I110" s="68"/>
    </row>
    <row r="111" spans="1:9" x14ac:dyDescent="0.25">
      <c r="A111" s="68"/>
      <c r="B111" s="68"/>
      <c r="C111" s="68"/>
      <c r="D111" s="68"/>
      <c r="E111" s="68"/>
      <c r="F111" s="68"/>
      <c r="G111" s="68"/>
      <c r="H111" s="68"/>
      <c r="I111" s="68"/>
    </row>
    <row r="112" spans="1:9" x14ac:dyDescent="0.25">
      <c r="A112" s="68"/>
      <c r="B112" s="68"/>
      <c r="C112" s="68"/>
      <c r="D112" s="68"/>
      <c r="E112" s="68"/>
      <c r="F112" s="68"/>
      <c r="G112" s="68"/>
      <c r="H112" s="68"/>
      <c r="I112" s="68"/>
    </row>
    <row r="113" spans="1:9" x14ac:dyDescent="0.25">
      <c r="A113" s="68"/>
      <c r="B113" s="68"/>
      <c r="C113" s="68"/>
      <c r="D113" s="68"/>
      <c r="E113" s="68"/>
      <c r="F113" s="68"/>
      <c r="G113" s="68"/>
      <c r="H113" s="68"/>
      <c r="I113" s="68"/>
    </row>
    <row r="114" spans="1:9" x14ac:dyDescent="0.25">
      <c r="A114" s="68"/>
      <c r="B114" s="68"/>
      <c r="C114" s="68"/>
      <c r="D114" s="68"/>
      <c r="E114" s="68"/>
      <c r="F114" s="68"/>
      <c r="G114" s="68"/>
      <c r="H114" s="68"/>
      <c r="I114" s="68"/>
    </row>
    <row r="115" spans="1:9" x14ac:dyDescent="0.25">
      <c r="A115" s="68"/>
      <c r="B115" s="68"/>
      <c r="C115" s="68"/>
      <c r="D115" s="68"/>
      <c r="E115" s="68"/>
      <c r="F115" s="68"/>
      <c r="G115" s="68"/>
      <c r="H115" s="68"/>
      <c r="I115" s="68"/>
    </row>
    <row r="116" spans="1:9" x14ac:dyDescent="0.25">
      <c r="A116" s="68"/>
      <c r="B116" s="68"/>
      <c r="C116" s="68"/>
      <c r="D116" s="68"/>
      <c r="E116" s="68"/>
      <c r="F116" s="68"/>
      <c r="G116" s="68"/>
      <c r="H116" s="68"/>
      <c r="I116" s="68"/>
    </row>
    <row r="117" spans="1:9" x14ac:dyDescent="0.25">
      <c r="A117" s="68"/>
      <c r="B117" s="68"/>
      <c r="C117" s="68"/>
      <c r="D117" s="68"/>
      <c r="E117" s="68"/>
      <c r="F117" s="68"/>
      <c r="G117" s="68"/>
      <c r="H117" s="68"/>
      <c r="I117" s="68"/>
    </row>
    <row r="118" spans="1:9" x14ac:dyDescent="0.25">
      <c r="A118" s="68"/>
      <c r="B118" s="68"/>
      <c r="C118" s="68"/>
      <c r="D118" s="68"/>
      <c r="E118" s="68"/>
      <c r="F118" s="68"/>
      <c r="G118" s="68"/>
      <c r="H118" s="68"/>
      <c r="I118" s="68"/>
    </row>
    <row r="119" spans="1:9" x14ac:dyDescent="0.25">
      <c r="A119" s="68"/>
      <c r="B119" s="68"/>
      <c r="C119" s="68"/>
      <c r="D119" s="68"/>
      <c r="E119" s="68"/>
      <c r="F119" s="68"/>
      <c r="G119" s="68"/>
      <c r="H119" s="68"/>
      <c r="I119" s="68"/>
    </row>
    <row r="120" spans="1:9" x14ac:dyDescent="0.25">
      <c r="A120" s="68"/>
      <c r="B120" s="68"/>
      <c r="C120" s="68"/>
      <c r="D120" s="68"/>
      <c r="E120" s="68"/>
      <c r="F120" s="68"/>
      <c r="G120" s="68"/>
      <c r="H120" s="68"/>
      <c r="I120" s="68"/>
    </row>
    <row r="121" spans="1:9" x14ac:dyDescent="0.25">
      <c r="A121" s="68"/>
      <c r="B121" s="68"/>
      <c r="C121" s="68"/>
      <c r="D121" s="68"/>
      <c r="E121" s="68"/>
      <c r="F121" s="68"/>
      <c r="G121" s="68"/>
      <c r="H121" s="68"/>
      <c r="I121" s="68"/>
    </row>
    <row r="122" spans="1:9" x14ac:dyDescent="0.25">
      <c r="A122" s="68"/>
      <c r="B122" s="68"/>
      <c r="C122" s="68"/>
      <c r="D122" s="68"/>
      <c r="E122" s="68"/>
      <c r="F122" s="68"/>
      <c r="G122" s="68"/>
      <c r="H122" s="68"/>
      <c r="I122" s="68"/>
    </row>
    <row r="123" spans="1:9" x14ac:dyDescent="0.25">
      <c r="A123" s="68"/>
      <c r="B123" s="68"/>
      <c r="C123" s="68"/>
      <c r="D123" s="68"/>
      <c r="E123" s="68"/>
      <c r="F123" s="68"/>
      <c r="G123" s="68"/>
      <c r="H123" s="68"/>
      <c r="I123" s="68"/>
    </row>
    <row r="124" spans="1:9" x14ac:dyDescent="0.25">
      <c r="A124" s="68"/>
      <c r="B124" s="68"/>
      <c r="C124" s="68"/>
      <c r="D124" s="68"/>
      <c r="E124" s="68"/>
      <c r="F124" s="68"/>
      <c r="G124" s="68"/>
      <c r="H124" s="68"/>
      <c r="I124" s="68"/>
    </row>
  </sheetData>
  <mergeCells count="6">
    <mergeCell ref="A103:I104"/>
    <mergeCell ref="A50:K50"/>
    <mergeCell ref="A73:K73"/>
    <mergeCell ref="A1:I1"/>
    <mergeCell ref="A30:I31"/>
    <mergeCell ref="A62:I63"/>
  </mergeCells>
  <pageMargins left="0.7" right="0.7" top="0.75" bottom="0.75" header="0.3" footer="0.3"/>
  <pageSetup orientation="portrait" r:id="rId1"/>
  <rowBreaks count="1" manualBreakCount="1">
    <brk id="5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Romans A</vt:lpstr>
      <vt:lpstr>Couvertures</vt:lpstr>
      <vt:lpstr>Couvertures!Print_Area</vt:lpstr>
      <vt:lpstr>'Romans A'!Print_Area</vt:lpstr>
    </vt:vector>
  </TitlesOfParts>
  <Company>Scholastic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Blom, Noémi</dc:creator>
  <cp:lastModifiedBy>Alain, Tracy</cp:lastModifiedBy>
  <cp:lastPrinted>2026-08-13T17:07:43Z</cp:lastPrinted>
  <dcterms:created xsi:type="dcterms:W3CDTF">2025-02-05T14:27:55Z</dcterms:created>
  <dcterms:modified xsi:type="dcterms:W3CDTF">2026-08-13T17:09:37Z</dcterms:modified>
</cp:coreProperties>
</file>