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ED66C63A-CE84-43C2-A9EC-1CB279AF77F8}" xr6:coauthVersionLast="47" xr6:coauthVersionMax="47" xr10:uidLastSave="{00000000-0000-0000-0000-000000000000}"/>
  <bookViews>
    <workbookView xWindow="-110" yWindow="-110" windowWidth="19420" windowHeight="10300" xr2:uid="{A2C584E9-973D-4786-A9BF-7E0FECA095F8}"/>
  </bookViews>
  <sheets>
    <sheet name="Romans A" sheetId="1" r:id="rId1"/>
    <sheet name="Couvertures" sheetId="2" r:id="rId2"/>
  </sheets>
  <definedNames>
    <definedName name="_xlnm.Print_Area" localSheetId="1">Couvertures!$A$1:$I$151</definedName>
    <definedName name="_xlnm.Print_Area" localSheetId="0">'Romans A'!$A$1:$I$226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1" i="1" l="1"/>
  <c r="B200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82" i="1"/>
  <c r="I8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B225" i="1"/>
  <c r="B78" i="1"/>
  <c r="I225" i="1"/>
  <c r="I200" i="1"/>
  <c r="I78" i="1"/>
  <c r="B226" i="1"/>
  <c r="I151" i="1"/>
  <c r="I226" i="1"/>
</calcChain>
</file>

<file path=xl/sharedStrings.xml><?xml version="1.0" encoding="utf-8"?>
<sst xmlns="http://schemas.openxmlformats.org/spreadsheetml/2006/main" count="762" uniqueCount="394">
  <si>
    <t>ÉDITIONS SCHOLASTIC</t>
  </si>
  <si>
    <t>Nom du client :</t>
  </si>
  <si>
    <t xml:space="preserve">Représentante: </t>
  </si>
  <si>
    <t>Instructions:</t>
  </si>
  <si>
    <t>Date d'annulation :</t>
  </si>
  <si>
    <t>ISBN</t>
  </si>
  <si>
    <t>Qté</t>
  </si>
  <si>
    <t>Code-barre</t>
  </si>
  <si>
    <t>Titre</t>
  </si>
  <si>
    <t>Auteur</t>
  </si>
  <si>
    <t>Prix</t>
  </si>
  <si>
    <t>Âge</t>
  </si>
  <si>
    <t>PREMIERS ROMANS</t>
  </si>
  <si>
    <t>9781039701717</t>
  </si>
  <si>
    <t>Complot d'animaux : N˚ 1 - Mon royaume obscur</t>
  </si>
  <si>
    <t>Tan, Susan</t>
  </si>
  <si>
    <t>6-8</t>
  </si>
  <si>
    <t>9781443153393</t>
  </si>
  <si>
    <t>Hibou Hebdo : N° 1 - La fête d'école</t>
  </si>
  <si>
    <t>Elliott, Rebecca</t>
  </si>
  <si>
    <t>5-8</t>
  </si>
  <si>
    <t>9781443154482</t>
  </si>
  <si>
    <t>9781443159159</t>
  </si>
  <si>
    <t>Hibou Hebdo: N° 4 - La nouvelle eleve</t>
  </si>
  <si>
    <t>9781443164061</t>
  </si>
  <si>
    <t>Hibou Hebdo: No. 5 - La journee des coeurs joyeux</t>
  </si>
  <si>
    <t>9781443165303</t>
  </si>
  <si>
    <t>9781443168601</t>
  </si>
  <si>
    <t>9781443169707</t>
  </si>
  <si>
    <t>9781443173537</t>
  </si>
  <si>
    <t>9781443177283</t>
  </si>
  <si>
    <t>Hibou Hebdo: N° 11 - La citrouille disparue</t>
  </si>
  <si>
    <t>9781443180443</t>
  </si>
  <si>
    <t>Hibou Hebdo: N° 12 - L'aventure en camping</t>
  </si>
  <si>
    <t>9781443189507</t>
  </si>
  <si>
    <t>9781443192774</t>
  </si>
  <si>
    <t>9781443194884</t>
  </si>
  <si>
    <t>9781039700758</t>
  </si>
  <si>
    <t>Hibou Hebdo : N° 17 - Ève et son groupe rock</t>
  </si>
  <si>
    <t>9781039705272</t>
  </si>
  <si>
    <t>Hibou Hebdo : N° 18 - Les clubs éco-école</t>
  </si>
  <si>
    <t>9781443185073</t>
  </si>
  <si>
    <t>Journal de licorne: N°3 - Iris la courageuse</t>
  </si>
  <si>
    <t>9781443187343</t>
  </si>
  <si>
    <t>9781443197816</t>
  </si>
  <si>
    <t>9781039702912</t>
  </si>
  <si>
    <t>Journal de licorne : N˚ 7 - La magie disparue</t>
  </si>
  <si>
    <t>9781443185226</t>
  </si>
  <si>
    <t>May, Kyla</t>
  </si>
  <si>
    <t>5-7</t>
  </si>
  <si>
    <t>9781443185233</t>
  </si>
  <si>
    <t>9781443187275</t>
  </si>
  <si>
    <t>9781443192750</t>
  </si>
  <si>
    <t>9781443194891</t>
  </si>
  <si>
    <t>9781039700765</t>
  </si>
  <si>
    <t xml:space="preserve">
Journal d’un carlin : N° 7 - La grande escapade</t>
  </si>
  <si>
    <t>9781039705142</t>
  </si>
  <si>
    <t>West, Tracey</t>
  </si>
  <si>
    <t>8-12</t>
  </si>
  <si>
    <t>9781443194853</t>
  </si>
  <si>
    <t>9781443197823</t>
  </si>
  <si>
    <t>Maitres des dragons N° 21: Le parfum du dragon des Fleurs</t>
  </si>
  <si>
    <t>9781039700734</t>
  </si>
  <si>
    <t>Maîtres des dragons : N° 22 - La survie des dragons invisibles</t>
  </si>
  <si>
    <t>ROMANS ILLUSTRÉS</t>
  </si>
  <si>
    <t>9781443185219</t>
  </si>
  <si>
    <t>Les aventures du capitaine Bobette en couleurs</t>
  </si>
  <si>
    <t>Pilkey, Dav</t>
  </si>
  <si>
    <t>7-10</t>
  </si>
  <si>
    <t>9781443187350</t>
  </si>
  <si>
    <t>Capitaine Bobette: N° 2 - Capitaine Bobette et l'attaque des toilettes parlantes</t>
  </si>
  <si>
    <t>9781443189699</t>
  </si>
  <si>
    <t>Capitaine Bobette en couleurs: N° 3 - Capitaine Bobette et l'invasion des mechantes bonnes femmes de la cafeteria venues de l'espace</t>
  </si>
  <si>
    <t>9781443191364</t>
  </si>
  <si>
    <t>Capitaine Bobette en couleurs: N° 4 - Capitaine Bobette et la machination machiavelique du professeur K.K. Prout</t>
  </si>
  <si>
    <t>9781443195331</t>
  </si>
  <si>
    <t>Capitaine Bobette en couleurs: N° 5 - Capitaine Bobette et la colère de la cruelle Madame Culotte</t>
  </si>
  <si>
    <t>9781039700833</t>
  </si>
  <si>
    <t>Capitaine Bobette en couleurs : N° 6 - Capitaine Bobette et la bagarre brutale de Biocrotte Dené, 1ʳᵉ partie : La nuit noire des narines morveuses</t>
  </si>
  <si>
    <t>7+</t>
  </si>
  <si>
    <t>9781039702998</t>
  </si>
  <si>
    <t>En cavale! : N˚ 1 - Les griffes de la mort</t>
  </si>
  <si>
    <t>Blabey, Aaron</t>
  </si>
  <si>
    <t>9781443155236</t>
  </si>
  <si>
    <t>9781443160346</t>
  </si>
  <si>
    <t>9781443160353</t>
  </si>
  <si>
    <t>9781443165938</t>
  </si>
  <si>
    <t>9781443168939</t>
  </si>
  <si>
    <t>9781443173094</t>
  </si>
  <si>
    <t>9781443173926</t>
  </si>
  <si>
    <t>9781443176200</t>
  </si>
  <si>
    <t>9781443181303</t>
  </si>
  <si>
    <t>9781443185790</t>
  </si>
  <si>
    <t>9781443187206</t>
  </si>
  <si>
    <t>9781443191227</t>
  </si>
  <si>
    <t>9781443193580</t>
  </si>
  <si>
    <t>9781443197601</t>
  </si>
  <si>
    <t>9781443199445</t>
  </si>
  <si>
    <t>9781039703520</t>
  </si>
  <si>
    <t>Les méchants : N˚ 17 - Que les jeux commencent!</t>
  </si>
  <si>
    <t>9781039705180</t>
  </si>
  <si>
    <t>Les méchants : N˚ 18 -  Regarde donc qui parle!</t>
  </si>
  <si>
    <t>9781443159258</t>
  </si>
  <si>
    <t>Olga et le machin qui pue</t>
  </si>
  <si>
    <t>Gravel, Elise</t>
  </si>
  <si>
    <t>9781443165990</t>
  </si>
  <si>
    <t>9781443176590</t>
  </si>
  <si>
    <t>Olga: N° 3 - Par-dessus la tete!</t>
  </si>
  <si>
    <t>9781443138673</t>
  </si>
  <si>
    <t>Jessie Elliot a peur de son ombre</t>
  </si>
  <si>
    <t>11+</t>
  </si>
  <si>
    <t>9781443194228</t>
  </si>
  <si>
    <t>Youssef, Bassem</t>
  </si>
  <si>
    <t>9781443163507</t>
  </si>
  <si>
    <t>Sylvester, Kevin</t>
  </si>
  <si>
    <t>9781443182942</t>
  </si>
  <si>
    <t>9781443182966</t>
  </si>
  <si>
    <t>9781443191166</t>
  </si>
  <si>
    <t>9781443191180</t>
  </si>
  <si>
    <t>Les super six du hockey: N° 6 - L'equipe etoile</t>
  </si>
  <si>
    <t>ROMANS</t>
  </si>
  <si>
    <t>9781443181594</t>
  </si>
  <si>
    <t>Mull, Brandon</t>
  </si>
  <si>
    <t>9781443185820</t>
  </si>
  <si>
    <t>Animal totem: Le livre de Shane</t>
  </si>
  <si>
    <t>Eliopulos, Nick</t>
  </si>
  <si>
    <t>9-12</t>
  </si>
  <si>
    <t>Robertson, David A.</t>
  </si>
  <si>
    <t>10 +</t>
  </si>
  <si>
    <t>Amini-Holmes, Liz</t>
  </si>
  <si>
    <t>9781443156004</t>
  </si>
  <si>
    <t>Cher Journal: Les mots qu'il me reste</t>
  </si>
  <si>
    <t>Slipperjack, Ruby</t>
  </si>
  <si>
    <t>Mara, Maddy</t>
  </si>
  <si>
    <t>9781443192743</t>
  </si>
  <si>
    <t>9781443198769</t>
  </si>
  <si>
    <t>Les filles dragons N° 3 Naomi, le dragon des paillettes arc-en-ciel</t>
  </si>
  <si>
    <t>9781039701632</t>
  </si>
  <si>
    <t>Les filles dragons : N˚ 4 - Mei, le dragon des merveilles rubis</t>
  </si>
  <si>
    <t>9781443138543</t>
  </si>
  <si>
    <t>Stratton, Allan</t>
  </si>
  <si>
    <t>12+</t>
  </si>
  <si>
    <t>Sutherland, Joel A</t>
  </si>
  <si>
    <t>9781443197694</t>
  </si>
  <si>
    <t>Histoires de guerre</t>
  </si>
  <si>
    <t>Korman, Gordon</t>
  </si>
  <si>
    <t>9781443195409</t>
  </si>
  <si>
    <t>Yang, Kelly</t>
  </si>
  <si>
    <t>9781443199520</t>
  </si>
  <si>
    <t>9781039701267</t>
  </si>
  <si>
    <t>Motel Calivista : N° 3 - Place au rêve</t>
  </si>
  <si>
    <t>9781443176040</t>
  </si>
  <si>
    <t>Skrypuch, Marsha Forchuk</t>
  </si>
  <si>
    <t>10-14</t>
  </si>
  <si>
    <t>9781443189712</t>
  </si>
  <si>
    <t>Romans</t>
  </si>
  <si>
    <t>Maîtres des dragons : N˚ 23 - La malédiction du dragon</t>
  </si>
  <si>
    <t>Complot d'animaux : N˚ 2 - Caniche de malheur</t>
  </si>
  <si>
    <t>Maîtres des dragons : N° 24 - L’aube du dragon de la Lumière</t>
  </si>
  <si>
    <t>Les filles dragons : N˚ 6 - Quinn, le dragon des merveilles jade</t>
  </si>
  <si>
    <t>Capitaine Bobette en couleurs : N° 7 - Capitaine Bobette et la bagarre brutale de Biocrotte Dené, 2ᵉ partie : La revanche des ridicules crottes de nez robotiques</t>
  </si>
  <si>
    <t>En cavale! : N˚ 2 – Les concombres en folie</t>
  </si>
  <si>
    <t>La saison des zombies</t>
  </si>
  <si>
    <t>Weinberger, Justin</t>
  </si>
  <si>
    <t>Journal de licorne : N° 8 - Bienvenue dans la forêt scintillante</t>
  </si>
  <si>
    <t>Hibou Hebdo : N° 19 - Ève, présidente!</t>
  </si>
  <si>
    <t>Les méchants : N° 19 - Le serpent et la bête</t>
  </si>
  <si>
    <t>Avatar, Ari</t>
  </si>
  <si>
    <t>Les pros (pas tant que ça!) : N° 1 - La gaffe de Milo</t>
  </si>
  <si>
    <t>Fontaine, Valérie</t>
  </si>
  <si>
    <t>Les fêtes de Priya : N˚ 2 - La soirée henné</t>
  </si>
  <si>
    <t>Banerjee Ruths, Mitali</t>
  </si>
  <si>
    <t>Les chiots d’amour : N° 1 - Amis pour la vie</t>
  </si>
  <si>
    <t>Brown-Wood, JaNay</t>
  </si>
  <si>
    <t>Pokémon : La série Les voyages : La nourriture disparue!</t>
  </si>
  <si>
    <t>Scholastic Inc.</t>
  </si>
  <si>
    <t>Les fées éternelles : N˚ 1 - Lulu virevolte</t>
  </si>
  <si>
    <t>Les chiots d’amour : N° 2 - Avis de recherche</t>
  </si>
  <si>
    <r>
      <t>N</t>
    </r>
    <r>
      <rPr>
        <b/>
        <vertAlign val="superscript"/>
        <sz val="12"/>
        <color theme="1"/>
        <rFont val="Calibri"/>
        <family val="2"/>
      </rPr>
      <t xml:space="preserve">o </t>
    </r>
    <r>
      <rPr>
        <b/>
        <sz val="12"/>
        <color theme="1"/>
        <rFont val="Calibri"/>
        <family val="2"/>
      </rPr>
      <t>de compte :</t>
    </r>
  </si>
  <si>
    <r>
      <t>N</t>
    </r>
    <r>
      <rPr>
        <b/>
        <vertAlign val="superscript"/>
        <sz val="12"/>
        <color theme="1"/>
        <rFont val="Calibri"/>
        <family val="2"/>
      </rPr>
      <t>o</t>
    </r>
    <r>
      <rPr>
        <b/>
        <sz val="12"/>
        <color theme="1"/>
        <rFont val="Calibri"/>
        <family val="2"/>
      </rPr>
      <t xml:space="preserve"> de P.O. :</t>
    </r>
  </si>
  <si>
    <t xml:space="preserve">Brown-Wood, JaNay </t>
  </si>
  <si>
    <t>Les filles dragons : N˚ 5 - Aisha, le dragon des merveilles saphir</t>
  </si>
  <si>
    <t>Âges</t>
  </si>
  <si>
    <t>Burach, Ross</t>
  </si>
  <si>
    <t>4-6</t>
  </si>
  <si>
    <t>Noisette : Bou et Beille : N˚ 2 - Jouons à faire semblant!</t>
  </si>
  <si>
    <t>9781443177382</t>
  </si>
  <si>
    <t>Noisette: Licorne et Yeti : N° 1 - De nouveaux amis</t>
  </si>
  <si>
    <t>Burnell, Heather Ayris</t>
  </si>
  <si>
    <t>9781443177399</t>
  </si>
  <si>
    <t>Noisette : Licorne et Yeti : N° 2 - Une bonne équipe</t>
  </si>
  <si>
    <t>4 -6</t>
  </si>
  <si>
    <t>9781443187336</t>
  </si>
  <si>
    <t>9781443189705</t>
  </si>
  <si>
    <t>Noisette: Licorne et Yeti : No 5 - L'art du partage</t>
  </si>
  <si>
    <t>9781443194877</t>
  </si>
  <si>
    <t>Noisette : Licorne et Yeti : N° 6 - Ensemble!</t>
  </si>
  <si>
    <t>9781039700772</t>
  </si>
  <si>
    <t>Noisette : Licorne et Yeti : N° 7 - Toi et moi, ça colle!</t>
  </si>
  <si>
    <t>Dean, James</t>
  </si>
  <si>
    <t>4-7</t>
  </si>
  <si>
    <t>9781443199414</t>
  </si>
  <si>
    <t>Je lis avec Pat le chat: Pat le chaton et le super bolide</t>
  </si>
  <si>
    <t>Dean, Kimberly</t>
  </si>
  <si>
    <t>9781039704398</t>
  </si>
  <si>
    <t>Je lis avec : l'œuf modèle et le spectacle</t>
  </si>
  <si>
    <t>John, Jory</t>
  </si>
  <si>
    <t>4-8</t>
  </si>
  <si>
    <t>9781039704404</t>
  </si>
  <si>
    <t>9781443180665</t>
  </si>
  <si>
    <t>Noisette: Dragon : N° 1 - Une amie pour Dragon</t>
  </si>
  <si>
    <t>9781443180672</t>
  </si>
  <si>
    <t>Noisette: Dragon : N° 2 - Dragon et le gros chat</t>
  </si>
  <si>
    <t>9781443181334</t>
  </si>
  <si>
    <t>9781443185813</t>
  </si>
  <si>
    <t>9781443185837</t>
  </si>
  <si>
    <t>Gabby et la maison magique : La soirée pyjama de Fée Minette</t>
  </si>
  <si>
    <t>Reyes, Gabrielle</t>
  </si>
  <si>
    <t>3-5</t>
  </si>
  <si>
    <t>Gabby et la maison magique : L'école des chats</t>
  </si>
  <si>
    <t>Pokémon : La série Soleil et Lune : N° 5 - Au jeu, Pikachu!</t>
  </si>
  <si>
    <t>Sander, Sonia</t>
  </si>
  <si>
    <t>Pokémon : La série Les voyages : Bienvenue à Galar!</t>
  </si>
  <si>
    <t>Shapiro, Rebecca</t>
  </si>
  <si>
    <t>Willems, Mo</t>
  </si>
  <si>
    <t>PREMIÈRES LECTURES</t>
  </si>
  <si>
    <t>Les filles dragons: N˚ 2 - Willa, le dragon des paillettes argentees</t>
  </si>
  <si>
    <t>Premières lectures</t>
  </si>
  <si>
    <t>Premiers romans</t>
  </si>
  <si>
    <t>Romans illustrés</t>
  </si>
  <si>
    <t>TOTAL</t>
  </si>
  <si>
    <t>GRAND TOTAL</t>
  </si>
  <si>
    <t>BON DE COMMANDE - PREMIÈRES LECTURES ET ROMANS 2026</t>
  </si>
  <si>
    <t>Les méchants : N° 20 - Une dernière chose!</t>
  </si>
  <si>
    <t>Je lis avec Pat le chat : Les olympiades</t>
  </si>
  <si>
    <t>Noisette : Licorne et Yeti : N° 8 - Jeux à deux!</t>
  </si>
  <si>
    <t>Journal d’un carlin : N˚ 9 - Le prince du défilé</t>
  </si>
  <si>
    <t>Maîtres des dragons : N° 25 - La légende du dragon de l’Étoile</t>
  </si>
  <si>
    <t>La saga Misewa : N° 2 - Le grand ours</t>
  </si>
  <si>
    <t>10+</t>
  </si>
  <si>
    <t>Hibou Hebdo : N° 20 - Les jeux aile-ympiques</t>
  </si>
  <si>
    <t>La boîte à lecture : Aventures entre amis</t>
  </si>
  <si>
    <t>Je lis avec… Le pois chic et le grand plouf</t>
  </si>
  <si>
    <t>Complot d’animaux : N˚ 3 - Les chatons diaboliques</t>
  </si>
  <si>
    <t>Gabby et la maison magique : La chasse au trésor</t>
  </si>
  <si>
    <t>Journal d’un carlin : N° 10 - Une journée à la plage</t>
  </si>
  <si>
    <t>En cavale! : N˚ 3 - Le chat sort du sac</t>
  </si>
  <si>
    <t>Journal d’un pro de Roblox : N° 3 - Le parcours à obstacles</t>
  </si>
  <si>
    <t>Noisette : Les mini-docs : N˚ 2 - Aidons la brave girafe</t>
  </si>
  <si>
    <t>Capitaine Bobette en couleurs : N° 8 - Capitaine Bobette et les misérables mauviettes du p'tit coin mauve</t>
  </si>
  <si>
    <t>Journal de licorne : N˚ 9 - Le rhume de paillettes</t>
  </si>
  <si>
    <t>La saison des zombies : N˚ 2 - Menace en eaux sombres</t>
  </si>
  <si>
    <t>La forêt des fées : N˚ 1 - L’étincelle magique</t>
  </si>
  <si>
    <t>Young, Jessica</t>
  </si>
  <si>
    <t>Pokémon : Aventure à l’horizon</t>
  </si>
  <si>
    <t>Barbo, Maria S.</t>
  </si>
  <si>
    <t>Gabby et la maison magique: La mauvaise journée de Pandy</t>
  </si>
  <si>
    <t>Retour à Bramble Falls</t>
  </si>
  <si>
    <t>Wilson, Misty</t>
  </si>
  <si>
    <t>Les bas du pensionnat</t>
  </si>
  <si>
    <t>Jordan-Fenton, Christy</t>
  </si>
  <si>
    <t xml:space="preserve">Journal de licorne: N° 10 - Iris et la sorcière </t>
  </si>
  <si>
    <t>Journal d'un loup de Minecraft: N° 1 - À l'attaque!</t>
  </si>
  <si>
    <t>Wolf, Winston</t>
  </si>
  <si>
    <t>Les pros (pas tant que ça!): N° 2 - La journée infinie d'Inès</t>
  </si>
  <si>
    <t xml:space="preserve">Les fêtes de Priya: N° 3 - La soirée surprise </t>
  </si>
  <si>
    <t>Barnett, Mac</t>
  </si>
  <si>
    <t>Éléphant et Rosie: Le nouvel ami de Rosie</t>
  </si>
  <si>
    <t>Les fées éternelles: N° 2 - Nova pétillante</t>
  </si>
  <si>
    <t xml:space="preserve">Noisette: Licorne et Yeti : N° 9 - Au clair de lune </t>
  </si>
  <si>
    <t>Les chiots d'amour: N° 3 - Équipe de rêve</t>
  </si>
  <si>
    <t>Noisette: Les mini-docs : N° 3 - Aidons le puissant guépard</t>
  </si>
  <si>
    <t>Maîtres des dragons: N° 26 - La caverne du dragon de Cristal</t>
  </si>
  <si>
    <t>Journal d’un loup de Minecraft : N° 2 - Opération sous-marine</t>
  </si>
  <si>
    <t>Les aventures de bébé Super-couche en couleurs</t>
  </si>
  <si>
    <t>Princesse Rose et le pays des faux-semblants : Boucle d'ortie et les trois barbes</t>
  </si>
  <si>
    <t>Jones, Noah Z.</t>
  </si>
  <si>
    <t>Noisette : Les mini-docs : N˚ 1 - Aidons le gentil lion</t>
  </si>
  <si>
    <t>14+</t>
  </si>
  <si>
    <t>Noisette : Licorne et Yeti : N° 3 - Une amitié solide</t>
  </si>
  <si>
    <t>Hibou Hebdo : N° 10 - Ève et bébé Mo</t>
  </si>
  <si>
    <t>Journal de licorne : N° 2 - Le bébé dragon</t>
  </si>
  <si>
    <t>Journal de licorne : N° 5 - Iris et le bébé sirène</t>
  </si>
  <si>
    <t>Column1</t>
  </si>
  <si>
    <t>95 copies</t>
  </si>
  <si>
    <t>92 copies</t>
  </si>
  <si>
    <t>123 copies</t>
  </si>
  <si>
    <t>125 copies</t>
  </si>
  <si>
    <t>83 copies</t>
  </si>
  <si>
    <t>Élephant et Rosie: Je vais faire une sieste!</t>
  </si>
  <si>
    <t>Noisette: Licorne et Yeti: No 4 - Un cadeau précieux</t>
  </si>
  <si>
    <t>Je lis avec Pat le chat: Super Pat</t>
  </si>
  <si>
    <t>Je lis avec Pat le chat: Pat le chaton et la licorne</t>
  </si>
  <si>
    <t>Je lis avec…la mauvaise graine va à la bibliothèque</t>
  </si>
  <si>
    <t>Noisette : Bou et Beille : N° 1 - Souris, pas de soucis!</t>
  </si>
  <si>
    <t>Éléphant et Rosie : J’adore la bouillie!***ARRIVE EN STOCK VERS SEPTEMBRE 2026</t>
  </si>
  <si>
    <t>Éléphant et Rosie : Joyeuse fête du cochon!***ARRIVE EN STOCK VERS SEPTEMBRE 2026</t>
  </si>
  <si>
    <r>
      <t>Éléphant et Rosie: Est-ce que je peux jouer?***ARRIVE EN STOCK VERS SEPTEMBRE 2026</t>
    </r>
    <r>
      <rPr>
        <sz val="12"/>
        <color rgb="FF242424"/>
        <rFont val="Times New Roman"/>
        <family val="1"/>
      </rPr>
      <t>    </t>
    </r>
  </si>
  <si>
    <t>Éléphant et Rosie: Les cochons me font éternuer!***ARRIVE EN STOCK VERS SEPTEMBRE 2026</t>
  </si>
  <si>
    <t>Éléphant et Rosie: Nous sommes dans un livre!***ARRIVE EN STOCK VERS SEPTEMBRE 2026</t>
  </si>
  <si>
    <t>Éléphant et Rosie : Les éléphants ne dansent pas!</t>
  </si>
  <si>
    <t>Éléphant et Rosie : Une surprise pour mon ami!</t>
  </si>
  <si>
    <t>Éléphant et Rosie : J’adore mon nouveau jouet!</t>
  </si>
  <si>
    <t>Noisette: Dragon N° 4 : Dragon fête l'Halloween</t>
  </si>
  <si>
    <t>Noisette: Dragon : N°5 - Dragon fête Noel</t>
  </si>
  <si>
    <t>Éléphant et Rosie : Regarde-moi lancer la balle!</t>
  </si>
  <si>
    <t>Éléphant et Rosie : Partons en balade!</t>
  </si>
  <si>
    <t>Éléphant et Rosie : Veux-tu jouer dehors?</t>
  </si>
  <si>
    <t>Pokémon : Bienvenue à bord!</t>
  </si>
  <si>
    <t>Webster, Christy</t>
  </si>
  <si>
    <t>Pas facile d’être un lapin!</t>
  </si>
  <si>
    <t>Sadler, Marilyn</t>
  </si>
  <si>
    <t>Je lis avec Pat le chat : Pat à l’épicerie</t>
  </si>
  <si>
    <t>Je lis avec Pat le chat : Pat et la dent perdue</t>
  </si>
  <si>
    <t>Je lis avec Pat le chat : Pat et la chenille verte</t>
  </si>
  <si>
    <t>Je lis avec Pat le chat : Pat contre le dragon</t>
  </si>
  <si>
    <t>Je lis avec Pat le chat : Pat sous la mer</t>
  </si>
  <si>
    <t>Journal d’un pro de Roblox : N° 1 - L’échappée</t>
  </si>
  <si>
    <t>Journal d’un pro de Roblox : N° 2 - Le dragon de compagnie***ARRIVE EN STOCK VERS SEPTEMBRE 2026</t>
  </si>
  <si>
    <t>Hibou Hebdo : N° 2 - Le fantôme dans l'arbre</t>
  </si>
  <si>
    <t>5-9</t>
  </si>
  <si>
    <t>Hibou Hebdo : N° 13 - Ève entre en scène</t>
  </si>
  <si>
    <t>Journal de licorne: N° 1 - Un ami magique</t>
  </si>
  <si>
    <t>Journal d’un carlin : N° 4 - Du talent à revendre</t>
  </si>
  <si>
    <t>Journal d'un carlin: N° 2 - Les jours de neige</t>
  </si>
  <si>
    <t>Journal d'un carlin: N° 5 - Le fantome du grenier</t>
  </si>
  <si>
    <t>Journal d'un carlin: N° 6 - La soirée pyjama</t>
  </si>
  <si>
    <t>Éléphant et Rosie : Je joue de la trompette!***ARRIVE EN STOCK VERS OCTOBRE 2026</t>
  </si>
  <si>
    <t>Éléphant et Rosie : Je suis une grenouille!***ARRIVE EN STOCK VERS SEPTEMBRE 2026</t>
  </si>
  <si>
    <t>Éléphant et Rosie : Je pars!***ARRIVE EN STOCK VERS OCTOBRE 2026</t>
  </si>
  <si>
    <t>Éléphant et Rosie : Je suis invitée à une fête!***ARRIVE EN STOCK VERS OCTOBRE 2026</t>
  </si>
  <si>
    <t>Éléphant et Rosie : Une crème glacée à partager***ARRIVE EN STOCK VERS OCTOBRE 2026</t>
  </si>
  <si>
    <t>Éléphant et Rosie : Aujourd'hui, je vole!***ARRIVE EN STOCK VERS OCTOBRE 2026</t>
  </si>
  <si>
    <t>Éléphant et Rosie : Mon ami est triste***ARRIVE EN STOCK VERS OCTOBRE 2026</t>
  </si>
  <si>
    <t>Éléphant et Rosie : Pas facile d'attendre!***ARRIVE EN STOCK VERS SEPTEMBRE 2026</t>
  </si>
  <si>
    <t>Éléphant et Rosie : Quelqu'un a pris mon ballon!***ARRIVE EN STOCK VERS SEPTEMBRE 2026</t>
  </si>
  <si>
    <t>Éléphant et Rosie : Tu as un oiseau sur la tête!***ARRIVE EN STOCK VERS SEPTEMBRE 2026</t>
  </si>
  <si>
    <t>Les chiots d’amour : N° 4 - Recette gagnante</t>
  </si>
  <si>
    <t>7-11</t>
  </si>
  <si>
    <t>Les fées éternelles : N˚ 3 - Coco étincelante</t>
  </si>
  <si>
    <t xml:space="preserve">Mac B. espion: N° 1 - Mission secrète </t>
  </si>
  <si>
    <t>Animal totem: Bêtes Supremes: Le livre des origines</t>
  </si>
  <si>
    <t>Enfant volée</t>
  </si>
  <si>
    <t>Lieux hantés: Les fantômes du Quebec</t>
  </si>
  <si>
    <t>Motel Calivista: Réception, bonjour!</t>
  </si>
  <si>
    <t>Les fêtes de Priya : N˚ 1 - L’anniversaire orangé***ARRIVE EN STOCK VERS NOVEMBRE 2026</t>
  </si>
  <si>
    <t>Hibou Hebdo: N° 3 - Le mariage magnifique***ARRIVE EN STOCK VERS SEPTEMBRE 2026</t>
  </si>
  <si>
    <t>Les filles dragons : N° 1 - Azmina, le dragon des paillettes dorées***ARRIVE EN STOCK VERS OCTOBRE 2026</t>
  </si>
  <si>
    <t>Journal d'un carlin: N° 3 - Le lave-o-thon pour chiens***ARRIVE EN STOCK VERS NOVEMBRE 2026</t>
  </si>
  <si>
    <t xml:space="preserve">
Journal d’un carlin : N° 8 - Le chiot***ARRIVE EN STOCK VERS OCTOBRE 2026</t>
  </si>
  <si>
    <t>Étrangere chez moi</t>
  </si>
  <si>
    <t>La saison des zombies : N° 3 - L’éveil des anciens</t>
  </si>
  <si>
    <t>La saga Misewa : N° 3 - L’enfant de pierre</t>
  </si>
  <si>
    <t>Ne dis rien à l'ennemi</t>
  </si>
  <si>
    <t>Total</t>
  </si>
  <si>
    <t>Les chiens***ARRIVE EN STOCK VERS AOÛT 2026</t>
  </si>
  <si>
    <t>La saga Misewa N°1 - Les terres isolées***ARRIVE EN STOCK VERS OCTOBRE 2026</t>
  </si>
  <si>
    <t>Noisette: Dragon : N° 3 - La journée de Dragon</t>
  </si>
  <si>
    <t>Corrigan, Kathleen</t>
  </si>
  <si>
    <t>Hibou Hebdo: N° 6 - Où es-tu, Charlie?</t>
  </si>
  <si>
    <t>Hibou Hebdo: N° 15 - Un ami pour Charlie</t>
  </si>
  <si>
    <t>Journal d'un carlin: N° 1 - Le grand décollage</t>
  </si>
  <si>
    <t>Journal de licorne: N° 4 - La princesse des gobelins</t>
  </si>
  <si>
    <t>Mini-Élise</t>
  </si>
  <si>
    <t>Les super six du hockey: N° 1 - Mise au jeu glaciale</t>
  </si>
  <si>
    <t>Les super six du hockey: N° 3 - Méchant coup de lapin</t>
  </si>
  <si>
    <t>Les super six du hockey: N° 4 - Les étoiles du match</t>
  </si>
  <si>
    <t>Les super six du hockey N° 5: Pris au jeu</t>
  </si>
  <si>
    <t>La réalite magique de Nadia: N° 1</t>
  </si>
  <si>
    <t>Les méchants N° 1</t>
  </si>
  <si>
    <t>Les méchants: N° 2 - Mission im-poule-ssible</t>
  </si>
  <si>
    <t>Les méchants: N° 3 - La vengeance du cochon dingue</t>
  </si>
  <si>
    <t>Les méchants: N° 4 - L'attaque des miaou-vivants</t>
  </si>
  <si>
    <t>Les méchants: N° 5 - Gaztronautes en mission</t>
  </si>
  <si>
    <t>Les méchants: N° 6 - L'invasion tentaculaire</t>
  </si>
  <si>
    <t>Les méchants: N° 7 - Dino-sors-nous-de-la!</t>
  </si>
  <si>
    <t>Les méchants: N° 8 - Super mechant</t>
  </si>
  <si>
    <t>Les méchants: N° 9 - Grand mechant loup</t>
  </si>
  <si>
    <t>Les méchants: N° 11 - Le seigneur des serpents</t>
  </si>
  <si>
    <t>Les méchants: No 13 - La poursuite dans l'espace-temps</t>
  </si>
  <si>
    <t>Les méchants N° 15: Ouvrez grand et dites Aaaah!</t>
  </si>
  <si>
    <t>Les méchants N° 16 - Les autres?!</t>
  </si>
  <si>
    <t>Maîtres des dragons: N° 20 - Le hurlement du dragon du Vent</t>
  </si>
  <si>
    <t>Les méchants: N° 10 - Une méchante journee!</t>
  </si>
  <si>
    <t>Les méchants: No 12 - L'être élu?!</t>
  </si>
  <si>
    <t>Les méchants - No 14: Gare à la cruelle colonie</t>
  </si>
  <si>
    <t>Olga: N° 2 - On déménage!</t>
  </si>
  <si>
    <t>Motel Calivista: N° 2 - Les trois clés</t>
  </si>
  <si>
    <t>Hibou Hebdo: N° 7 : La pâtisserie du Bois Joli</t>
  </si>
  <si>
    <t>Hibou Hebdo: N° 9 - La grande journée pyjama</t>
  </si>
  <si>
    <t>Hibou Hebdo: N° 8 - Ève et le poney perdu</t>
  </si>
  <si>
    <t>Hibou Hebdo: N° 14 - Ève a la plage</t>
  </si>
  <si>
    <t>Hibou Hebdo: N° 16 - Tiens bon, Ève!</t>
  </si>
  <si>
    <t>Journal de licorne N° 6: Tempête de neige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</si>
</sst>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ptos Narrow"/>
      <family val="2"/>
      <scheme val="minor"/>
    </font>
    <font>
      <b/>
      <sz val="22"/>
      <name val="Arial"/>
      <family val="2"/>
    </font>
    <font>
      <sz val="8"/>
      <name val="Aptos Narrow"/>
      <family val="2"/>
      <scheme val="minor"/>
    </font>
    <font>
      <b/>
      <sz val="12"/>
      <name val="Calibri"/>
      <family val="2"/>
    </font>
    <font>
      <b/>
      <vertAlign val="superscript"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color theme="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rgb="FF242424"/>
      <name val="Times New Roman"/>
      <family val="1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0">
    <xf numFmtId="0" fontId="0" fillId="0" borderId="0" xfId="0"/>
    <xf numFmtId="0" fontId="2" fillId="0" borderId="0" xfId="2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0" xfId="2"/>
    <xf numFmtId="0" fontId="0" fillId="0" borderId="0" xfId="0" applyAlignment="1">
      <alignment horizontal="left" vertical="center" wrapText="1"/>
    </xf>
    <xf numFmtId="1" fontId="9" fillId="4" borderId="2" xfId="0" applyNumberFormat="1" applyFont="1" applyFill="1" applyBorder="1" applyAlignment="1">
      <alignment horizontal="right" vertical="center"/>
    </xf>
    <xf numFmtId="1" fontId="9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wrapText="1"/>
    </xf>
    <xf numFmtId="0" fontId="9" fillId="4" borderId="0" xfId="0" applyFont="1" applyFill="1" applyAlignment="1">
      <alignment horizontal="left" wrapText="1"/>
    </xf>
    <xf numFmtId="164" fontId="9" fillId="4" borderId="0" xfId="1" applyFont="1" applyFill="1" applyAlignment="1">
      <alignment horizontal="center" wrapText="1"/>
    </xf>
    <xf numFmtId="0" fontId="10" fillId="0" borderId="0" xfId="0" applyFont="1" applyAlignment="1">
      <alignment horizontal="center"/>
    </xf>
    <xf numFmtId="164" fontId="10" fillId="0" borderId="0" xfId="1" applyFont="1" applyAlignment="1">
      <alignment horizontal="center"/>
    </xf>
    <xf numFmtId="1" fontId="12" fillId="3" borderId="1" xfId="0" applyNumberFormat="1" applyFont="1" applyFill="1" applyBorder="1" applyAlignment="1">
      <alignment horizontal="right"/>
    </xf>
    <xf numFmtId="49" fontId="12" fillId="3" borderId="5" xfId="0" applyNumberFormat="1" applyFont="1" applyFill="1" applyBorder="1" applyAlignment="1">
      <alignment wrapText="1"/>
    </xf>
    <xf numFmtId="49" fontId="12" fillId="3" borderId="5" xfId="0" applyNumberFormat="1" applyFont="1" applyFill="1" applyBorder="1" applyAlignment="1">
      <alignment horizontal="left"/>
    </xf>
    <xf numFmtId="164" fontId="12" fillId="3" borderId="5" xfId="1" applyFont="1" applyFill="1" applyBorder="1" applyAlignment="1">
      <alignment horizontal="center"/>
    </xf>
    <xf numFmtId="49" fontId="12" fillId="3" borderId="5" xfId="0" applyNumberFormat="1" applyFont="1" applyFill="1" applyBorder="1" applyAlignment="1">
      <alignment horizontal="center"/>
    </xf>
    <xf numFmtId="49" fontId="12" fillId="0" borderId="5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horizontal="left"/>
    </xf>
    <xf numFmtId="164" fontId="12" fillId="0" borderId="5" xfId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right"/>
    </xf>
    <xf numFmtId="164" fontId="6" fillId="3" borderId="5" xfId="1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2" fillId="0" borderId="4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horizontal="left"/>
    </xf>
    <xf numFmtId="164" fontId="12" fillId="0" borderId="6" xfId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1" fontId="9" fillId="5" borderId="0" xfId="0" applyNumberFormat="1" applyFont="1" applyFill="1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164" fontId="9" fillId="5" borderId="0" xfId="1" applyFont="1" applyFill="1" applyAlignment="1">
      <alignment horizontal="center" vertical="center"/>
    </xf>
    <xf numFmtId="1" fontId="10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164" fontId="10" fillId="0" borderId="0" xfId="1" applyFont="1"/>
    <xf numFmtId="0" fontId="10" fillId="0" borderId="0" xfId="0" applyFont="1" applyAlignment="1">
      <alignment horizontal="left" vertical="center" wrapText="1"/>
    </xf>
    <xf numFmtId="1" fontId="8" fillId="0" borderId="0" xfId="0" applyNumberFormat="1" applyFont="1"/>
    <xf numFmtId="0" fontId="8" fillId="6" borderId="5" xfId="0" applyFont="1" applyFill="1" applyBorder="1" applyAlignment="1">
      <alignment wrapText="1"/>
    </xf>
    <xf numFmtId="1" fontId="10" fillId="4" borderId="0" xfId="0" applyNumberFormat="1" applyFont="1" applyFill="1" applyAlignment="1">
      <alignment horizontal="center"/>
    </xf>
    <xf numFmtId="0" fontId="8" fillId="0" borderId="5" xfId="0" applyFont="1" applyBorder="1" applyAlignment="1">
      <alignment wrapText="1"/>
    </xf>
    <xf numFmtId="49" fontId="6" fillId="0" borderId="5" xfId="0" applyNumberFormat="1" applyFont="1" applyBorder="1" applyAlignment="1">
      <alignment horizontal="center"/>
    </xf>
    <xf numFmtId="164" fontId="12" fillId="0" borderId="5" xfId="1" applyFont="1" applyFill="1" applyBorder="1" applyAlignment="1">
      <alignment horizontal="center"/>
    </xf>
    <xf numFmtId="49" fontId="12" fillId="0" borderId="5" xfId="0" applyNumberFormat="1" applyFont="1" applyBorder="1" applyAlignment="1">
      <alignment horizontal="left" wrapText="1"/>
    </xf>
    <xf numFmtId="1" fontId="8" fillId="0" borderId="5" xfId="0" applyNumberFormat="1" applyFont="1" applyBorder="1" applyAlignment="1">
      <alignment horizontal="right"/>
    </xf>
    <xf numFmtId="1" fontId="12" fillId="0" borderId="5" xfId="0" applyNumberFormat="1" applyFont="1" applyBorder="1" applyAlignment="1">
      <alignment horizontal="right"/>
    </xf>
    <xf numFmtId="0" fontId="10" fillId="0" borderId="5" xfId="0" applyFont="1" applyBorder="1" applyAlignment="1">
      <alignment wrapText="1"/>
    </xf>
    <xf numFmtId="164" fontId="10" fillId="0" borderId="5" xfId="1" applyFont="1" applyBorder="1" applyAlignment="1">
      <alignment wrapText="1"/>
    </xf>
    <xf numFmtId="164" fontId="8" fillId="0" borderId="5" xfId="1" applyFont="1" applyBorder="1" applyAlignment="1"/>
    <xf numFmtId="164" fontId="10" fillId="0" borderId="5" xfId="1" applyFont="1" applyBorder="1" applyAlignment="1"/>
    <xf numFmtId="0" fontId="0" fillId="0" borderId="0" xfId="0" applyAlignment="1">
      <alignment horizontal="center"/>
    </xf>
    <xf numFmtId="0" fontId="13" fillId="4" borderId="0" xfId="0" applyFont="1" applyFill="1" applyAlignment="1">
      <alignment horizontal="center"/>
    </xf>
    <xf numFmtId="49" fontId="10" fillId="0" borderId="5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9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1" fontId="12" fillId="3" borderId="5" xfId="0" applyNumberFormat="1" applyFont="1" applyFill="1" applyBorder="1" applyAlignment="1">
      <alignment horizontal="right"/>
    </xf>
    <xf numFmtId="0" fontId="13" fillId="4" borderId="0" xfId="0" applyFont="1" applyFill="1" applyAlignment="1">
      <alignment horizontal="center" vertical="center"/>
    </xf>
    <xf numFmtId="1" fontId="13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wrapText="1"/>
    </xf>
    <xf numFmtId="0" fontId="13" fillId="4" borderId="0" xfId="0" applyFont="1" applyFill="1" applyAlignment="1">
      <alignment horizontal="left" wrapText="1"/>
    </xf>
    <xf numFmtId="1" fontId="10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horizontal="center"/>
    </xf>
    <xf numFmtId="0" fontId="2" fillId="3" borderId="0" xfId="2" applyFill="1" applyAlignment="1">
      <alignment horizontal="center" vertical="center"/>
    </xf>
    <xf numFmtId="0" fontId="3" fillId="3" borderId="0" xfId="2" applyFont="1" applyFill="1" applyAlignment="1">
      <alignment vertical="center"/>
    </xf>
    <xf numFmtId="0" fontId="3" fillId="3" borderId="0" xfId="2" applyFont="1" applyFill="1" applyAlignment="1">
      <alignment horizontal="center" vertical="center"/>
    </xf>
    <xf numFmtId="0" fontId="2" fillId="3" borderId="0" xfId="2" applyFill="1"/>
    <xf numFmtId="0" fontId="16" fillId="0" borderId="6" xfId="0" applyFont="1" applyBorder="1"/>
    <xf numFmtId="49" fontId="10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1" applyFont="1" applyBorder="1" applyAlignment="1"/>
    <xf numFmtId="49" fontId="10" fillId="0" borderId="6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 vertical="center"/>
    </xf>
    <xf numFmtId="0" fontId="12" fillId="3" borderId="6" xfId="0" applyFont="1" applyFill="1" applyBorder="1"/>
    <xf numFmtId="49" fontId="12" fillId="3" borderId="6" xfId="0" applyNumberFormat="1" applyFont="1" applyFill="1" applyBorder="1" applyAlignment="1">
      <alignment wrapText="1"/>
    </xf>
    <xf numFmtId="49" fontId="12" fillId="3" borderId="6" xfId="0" applyNumberFormat="1" applyFont="1" applyFill="1" applyBorder="1" applyAlignment="1">
      <alignment horizontal="left"/>
    </xf>
    <xf numFmtId="164" fontId="12" fillId="3" borderId="6" xfId="1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center" vertical="center"/>
    </xf>
    <xf numFmtId="0" fontId="12" fillId="0" borderId="6" xfId="0" applyFont="1" applyBorder="1"/>
    <xf numFmtId="1" fontId="6" fillId="3" borderId="6" xfId="0" applyNumberFormat="1" applyFont="1" applyFill="1" applyBorder="1" applyAlignment="1">
      <alignment horizontal="right"/>
    </xf>
    <xf numFmtId="2" fontId="12" fillId="0" borderId="6" xfId="1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 vertical="center"/>
    </xf>
    <xf numFmtId="0" fontId="12" fillId="4" borderId="6" xfId="0" applyFont="1" applyFill="1" applyBorder="1"/>
    <xf numFmtId="49" fontId="12" fillId="4" borderId="6" xfId="0" applyNumberFormat="1" applyFont="1" applyFill="1" applyBorder="1" applyAlignment="1">
      <alignment wrapText="1"/>
    </xf>
    <xf numFmtId="49" fontId="12" fillId="4" borderId="6" xfId="0" applyNumberFormat="1" applyFont="1" applyFill="1" applyBorder="1" applyAlignment="1">
      <alignment horizontal="left"/>
    </xf>
    <xf numFmtId="2" fontId="12" fillId="4" borderId="6" xfId="1" applyNumberFormat="1" applyFont="1" applyFill="1" applyBorder="1" applyAlignment="1">
      <alignment horizontal="center"/>
    </xf>
    <xf numFmtId="49" fontId="12" fillId="4" borderId="6" xfId="0" applyNumberFormat="1" applyFont="1" applyFill="1" applyBorder="1" applyAlignment="1">
      <alignment horizontal="center"/>
    </xf>
    <xf numFmtId="1" fontId="8" fillId="0" borderId="6" xfId="0" applyNumberFormat="1" applyFont="1" applyBorder="1" applyAlignment="1">
      <alignment horizontal="right"/>
    </xf>
    <xf numFmtId="1" fontId="9" fillId="4" borderId="4" xfId="0" applyNumberFormat="1" applyFont="1" applyFill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9" fillId="4" borderId="6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1" fontId="10" fillId="0" borderId="5" xfId="0" applyNumberFormat="1" applyFont="1" applyBorder="1" applyAlignment="1">
      <alignment horizontal="right" wrapText="1"/>
    </xf>
    <xf numFmtId="164" fontId="10" fillId="0" borderId="5" xfId="1" applyFont="1" applyBorder="1" applyAlignment="1">
      <alignment horizontal="center"/>
    </xf>
    <xf numFmtId="1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left" wrapText="1"/>
    </xf>
    <xf numFmtId="164" fontId="12" fillId="0" borderId="5" xfId="1" applyFont="1" applyFill="1" applyBorder="1" applyAlignment="1">
      <alignment wrapText="1"/>
    </xf>
    <xf numFmtId="164" fontId="12" fillId="0" borderId="5" xfId="1" applyFont="1" applyFill="1" applyBorder="1" applyAlignment="1"/>
    <xf numFmtId="1" fontId="10" fillId="0" borderId="1" xfId="0" applyNumberFormat="1" applyFont="1" applyBorder="1" applyAlignment="1">
      <alignment horizontal="right"/>
    </xf>
    <xf numFmtId="1" fontId="10" fillId="0" borderId="0" xfId="0" applyNumberFormat="1" applyFont="1"/>
    <xf numFmtId="0" fontId="10" fillId="6" borderId="5" xfId="0" applyFont="1" applyFill="1" applyBorder="1" applyAlignment="1">
      <alignment wrapText="1"/>
    </xf>
    <xf numFmtId="0" fontId="10" fillId="6" borderId="5" xfId="0" applyFont="1" applyFill="1" applyBorder="1" applyAlignment="1">
      <alignment horizontal="left" wrapText="1"/>
    </xf>
    <xf numFmtId="49" fontId="6" fillId="3" borderId="5" xfId="0" applyNumberFormat="1" applyFont="1" applyFill="1" applyBorder="1" applyAlignment="1">
      <alignment horizontal="center"/>
    </xf>
    <xf numFmtId="1" fontId="8" fillId="3" borderId="5" xfId="0" applyNumberFormat="1" applyFont="1" applyFill="1" applyBorder="1" applyAlignment="1">
      <alignment horizontal="right"/>
    </xf>
    <xf numFmtId="0" fontId="8" fillId="3" borderId="5" xfId="0" applyFont="1" applyFill="1" applyBorder="1" applyAlignment="1">
      <alignment wrapText="1"/>
    </xf>
    <xf numFmtId="2" fontId="12" fillId="3" borderId="5" xfId="1" applyNumberFormat="1" applyFont="1" applyFill="1" applyBorder="1" applyAlignment="1">
      <alignment horizontal="center"/>
    </xf>
    <xf numFmtId="2" fontId="6" fillId="3" borderId="5" xfId="1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left" wrapText="1"/>
    </xf>
    <xf numFmtId="49" fontId="12" fillId="6" borderId="5" xfId="0" applyNumberFormat="1" applyFont="1" applyFill="1" applyBorder="1" applyAlignment="1">
      <alignment horizontal="left" wrapText="1"/>
    </xf>
    <xf numFmtId="49" fontId="6" fillId="6" borderId="5" xfId="0" applyNumberFormat="1" applyFont="1" applyFill="1" applyBorder="1" applyAlignment="1">
      <alignment horizontal="left" wrapText="1"/>
    </xf>
    <xf numFmtId="1" fontId="8" fillId="3" borderId="5" xfId="0" applyNumberFormat="1" applyFont="1" applyFill="1" applyBorder="1" applyAlignment="1">
      <alignment horizontal="right" wrapText="1"/>
    </xf>
    <xf numFmtId="0" fontId="17" fillId="0" borderId="0" xfId="0" applyFont="1"/>
    <xf numFmtId="0" fontId="17" fillId="4" borderId="0" xfId="0" applyFont="1" applyFill="1"/>
    <xf numFmtId="0" fontId="10" fillId="8" borderId="0" xfId="0" applyFont="1" applyFill="1" applyAlignment="1">
      <alignment horizontal="center"/>
    </xf>
    <xf numFmtId="0" fontId="10" fillId="8" borderId="0" xfId="0" applyFont="1" applyFill="1"/>
    <xf numFmtId="1" fontId="0" fillId="0" borderId="0" xfId="0" applyNumberFormat="1"/>
    <xf numFmtId="1" fontId="19" fillId="0" borderId="0" xfId="0" applyNumberFormat="1" applyFont="1"/>
    <xf numFmtId="0" fontId="10" fillId="9" borderId="5" xfId="0" applyFont="1" applyFill="1" applyBorder="1" applyAlignment="1">
      <alignment wrapText="1"/>
    </xf>
    <xf numFmtId="0" fontId="21" fillId="0" borderId="0" xfId="0" applyFont="1"/>
    <xf numFmtId="0" fontId="18" fillId="0" borderId="0" xfId="0" applyFont="1"/>
    <xf numFmtId="0" fontId="10" fillId="3" borderId="5" xfId="0" applyFont="1" applyFill="1" applyBorder="1" applyAlignment="1">
      <alignment wrapText="1"/>
    </xf>
    <xf numFmtId="1" fontId="10" fillId="3" borderId="5" xfId="0" applyNumberFormat="1" applyFont="1" applyFill="1" applyBorder="1" applyAlignment="1">
      <alignment horizontal="right"/>
    </xf>
    <xf numFmtId="49" fontId="12" fillId="3" borderId="5" xfId="0" applyNumberFormat="1" applyFont="1" applyFill="1" applyBorder="1" applyAlignment="1">
      <alignment horizontal="left" wrapText="1"/>
    </xf>
    <xf numFmtId="0" fontId="10" fillId="3" borderId="0" xfId="0" applyFont="1" applyFill="1"/>
    <xf numFmtId="0" fontId="0" fillId="3" borderId="0" xfId="0" applyFill="1"/>
    <xf numFmtId="1" fontId="10" fillId="3" borderId="5" xfId="0" applyNumberFormat="1" applyFont="1" applyFill="1" applyBorder="1" applyAlignment="1">
      <alignment horizontal="right" wrapText="1"/>
    </xf>
    <xf numFmtId="0" fontId="8" fillId="3" borderId="0" xfId="0" applyFont="1" applyFill="1"/>
    <xf numFmtId="0" fontId="18" fillId="3" borderId="0" xfId="0" applyFont="1" applyFill="1"/>
    <xf numFmtId="0" fontId="8" fillId="0" borderId="0" xfId="0" applyFont="1"/>
    <xf numFmtId="2" fontId="12" fillId="0" borderId="5" xfId="1" applyNumberFormat="1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wrapText="1"/>
    </xf>
    <xf numFmtId="49" fontId="12" fillId="9" borderId="5" xfId="0" applyNumberFormat="1" applyFont="1" applyFill="1" applyBorder="1" applyAlignment="1">
      <alignment wrapText="1"/>
    </xf>
    <xf numFmtId="164" fontId="21" fillId="0" borderId="0" xfId="0" applyNumberFormat="1" applyFont="1"/>
    <xf numFmtId="1" fontId="8" fillId="0" borderId="5" xfId="0" applyNumberFormat="1" applyFont="1" applyBorder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8" fillId="3" borderId="0" xfId="0" applyNumberFormat="1" applyFont="1" applyFill="1"/>
    <xf numFmtId="1" fontId="6" fillId="0" borderId="5" xfId="0" applyNumberFormat="1" applyFont="1" applyBorder="1" applyAlignment="1">
      <alignment horizontal="center"/>
    </xf>
    <xf numFmtId="0" fontId="9" fillId="5" borderId="0" xfId="0" applyFont="1" applyFill="1" applyAlignment="1">
      <alignment vertical="center"/>
    </xf>
    <xf numFmtId="164" fontId="10" fillId="0" borderId="0" xfId="0" applyNumberFormat="1" applyFont="1"/>
    <xf numFmtId="1" fontId="6" fillId="3" borderId="5" xfId="0" applyNumberFormat="1" applyFont="1" applyFill="1" applyBorder="1" applyAlignment="1">
      <alignment horizontal="center"/>
    </xf>
    <xf numFmtId="164" fontId="8" fillId="0" borderId="0" xfId="0" applyNumberFormat="1" applyFont="1"/>
    <xf numFmtId="49" fontId="12" fillId="6" borderId="0" xfId="0" applyNumberFormat="1" applyFont="1" applyFill="1" applyAlignment="1">
      <alignment horizontal="left" wrapText="1"/>
    </xf>
    <xf numFmtId="2" fontId="12" fillId="3" borderId="0" xfId="1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right"/>
    </xf>
    <xf numFmtId="49" fontId="6" fillId="3" borderId="5" xfId="0" applyNumberFormat="1" applyFont="1" applyFill="1" applyBorder="1" applyAlignment="1">
      <alignment wrapText="1"/>
    </xf>
    <xf numFmtId="49" fontId="6" fillId="3" borderId="5" xfId="0" applyNumberFormat="1" applyFont="1" applyFill="1" applyBorder="1" applyAlignment="1">
      <alignment horizontal="left"/>
    </xf>
    <xf numFmtId="164" fontId="9" fillId="4" borderId="0" xfId="0" applyNumberFormat="1" applyFont="1" applyFill="1"/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wrapText="1"/>
    </xf>
    <xf numFmtId="0" fontId="9" fillId="5" borderId="3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5" fillId="7" borderId="0" xfId="2" applyFont="1" applyFill="1" applyAlignment="1">
      <alignment horizontal="left" vertical="center"/>
    </xf>
    <xf numFmtId="0" fontId="14" fillId="7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/>
    </xf>
    <xf numFmtId="0" fontId="3" fillId="7" borderId="0" xfId="2" applyFont="1" applyFill="1" applyAlignment="1">
      <alignment horizontal="left" vertical="center"/>
    </xf>
    <xf numFmtId="0" fontId="2" fillId="7" borderId="0" xfId="2" applyFill="1" applyAlignment="1">
      <alignment horizontal="left" vertical="center"/>
    </xf>
    <xf numFmtId="1" fontId="10" fillId="0" borderId="6" xfId="0" applyNumberFormat="1" applyFont="1" applyBorder="1" applyAlignment="1">
      <alignment horizontal="right" wrapText="1"/>
    </xf>
    <xf numFmtId="1" fontId="8" fillId="0" borderId="6" xfId="0" applyNumberFormat="1" applyFont="1" applyBorder="1" applyAlignment="1">
      <alignment horizontal="center"/>
    </xf>
    <xf numFmtId="0" fontId="10" fillId="9" borderId="6" xfId="0" applyFont="1" applyFill="1" applyBorder="1" applyAlignment="1">
      <alignment wrapText="1"/>
    </xf>
    <xf numFmtId="164" fontId="10" fillId="0" borderId="6" xfId="1" applyFont="1" applyBorder="1" applyAlignment="1">
      <alignment wrapText="1"/>
    </xf>
    <xf numFmtId="1" fontId="10" fillId="0" borderId="7" xfId="0" applyNumberFormat="1" applyFont="1" applyBorder="1" applyAlignment="1">
      <alignment horizontal="right" wrapText="1"/>
    </xf>
    <xf numFmtId="1" fontId="8" fillId="0" borderId="7" xfId="0" applyNumberFormat="1" applyFont="1" applyBorder="1" applyAlignment="1">
      <alignment horizontal="center"/>
    </xf>
    <xf numFmtId="0" fontId="10" fillId="9" borderId="7" xfId="0" applyFont="1" applyFill="1" applyBorder="1" applyAlignment="1">
      <alignment wrapText="1"/>
    </xf>
    <xf numFmtId="49" fontId="10" fillId="0" borderId="7" xfId="0" applyNumberFormat="1" applyFont="1" applyBorder="1" applyAlignment="1">
      <alignment horizontal="left" wrapText="1"/>
    </xf>
    <xf numFmtId="164" fontId="10" fillId="0" borderId="7" xfId="1" applyFont="1" applyBorder="1" applyAlignment="1"/>
    <xf numFmtId="49" fontId="10" fillId="0" borderId="7" xfId="0" applyNumberFormat="1" applyFont="1" applyBorder="1" applyAlignment="1">
      <alignment horizontal="center"/>
    </xf>
    <xf numFmtId="0" fontId="0" fillId="0" borderId="5" xfId="0" applyBorder="1"/>
    <xf numFmtId="0" fontId="17" fillId="0" borderId="5" xfId="0" applyFont="1" applyBorder="1"/>
  </cellXfs>
  <cellStyles count="3">
    <cellStyle name="Currency" xfId="1" builtinId="4"/>
    <cellStyle name="Normal" xfId="0" builtinId="0"/>
    <cellStyle name="Normal 2" xfId="2" xr:uid="{3BCDAE25-0D9E-489D-96B4-205401D7A388}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</font>
      <numFmt numFmtId="164" formatCode="_ * #,##0.00_)\ &quot;$&quot;_ ;_ * \(#,##0.00\)\ &quot;$&quot;_ ;_ * &quot;-&quot;??_)\ &quot;$&quot;_ ;_ @_ "/>
    </dxf>
    <dxf>
      <font>
        <strike val="0"/>
        <outline val="0"/>
        <shadow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sz val="12"/>
        <name val="Calibri"/>
        <family val="2"/>
        <scheme val="none"/>
      </font>
      <numFmt numFmtId="164" formatCode="_ * #,##0.00_)\ &quot;$&quot;_ ;_ * \(#,##0.00\)\ &quot;$&quot;_ ;_ * &quot;-&quot;??_)\ &quot;$&quot;_ ;_ @_ "/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right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strike val="0"/>
        <outline val="0"/>
        <shadow val="0"/>
        <u val="no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2"/>
        <name val="Calibri"/>
        <family val="2"/>
        <scheme val="none"/>
      </font>
      <numFmt numFmtId="164" formatCode="_ * #,##0.00_)\ &quot;$&quot;_ ;_ * \(#,##0.00\)\ &quot;$&quot;_ ;_ * &quot;-&quot;??_)\ &quot;$&quot;_ ;_ @_ "/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righ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strike val="0"/>
        <outline val="0"/>
        <shadow val="0"/>
        <u val="no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2"/>
        <name val="Calibri"/>
        <family val="2"/>
        <scheme val="none"/>
      </font>
      <numFmt numFmtId="164" formatCode="_ * #,##0.00_)\ &quot;$&quot;_ ;_ * \(#,##0.00\)\ &quot;$&quot;_ ;_ * &quot;-&quot;??_)\ &quot;$&quot;_ ;_ @_ 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sz val="12"/>
        <name val="Calibri"/>
        <family val="2"/>
        <scheme val="none"/>
      </font>
      <fill>
        <patternFill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fill>
        <patternFill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fill>
        <patternFill>
          <fgColor indexed="64"/>
          <bgColor theme="5" tint="0.79998168889431442"/>
        </patternFill>
      </fill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fill>
        <patternFill>
          <fgColor indexed="64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>
          <fgColor indexed="64"/>
          <bgColor theme="5" tint="0.79998168889431442"/>
        </patternFill>
      </fill>
      <alignment horizontal="righ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2"/>
        <name val="Calibri"/>
        <family val="2"/>
        <scheme val="none"/>
      </font>
      <fill>
        <patternFill>
          <fgColor indexed="64"/>
          <bgColor theme="5" tint="0.79998168889431442"/>
        </patternFill>
      </fill>
    </dxf>
    <dxf>
      <font>
        <strike val="0"/>
        <outline val="0"/>
        <shadow val="0"/>
        <u val="no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2.png"/><Relationship Id="rId13" Type="http://schemas.openxmlformats.org/officeDocument/2006/relationships/image" Target="../media/image217.png"/><Relationship Id="rId18" Type="http://schemas.openxmlformats.org/officeDocument/2006/relationships/image" Target="../media/image222.png"/><Relationship Id="rId3" Type="http://schemas.openxmlformats.org/officeDocument/2006/relationships/image" Target="../media/image207.png"/><Relationship Id="rId21" Type="http://schemas.openxmlformats.org/officeDocument/2006/relationships/image" Target="../media/image225.png"/><Relationship Id="rId7" Type="http://schemas.openxmlformats.org/officeDocument/2006/relationships/image" Target="../media/image211.png"/><Relationship Id="rId12" Type="http://schemas.openxmlformats.org/officeDocument/2006/relationships/image" Target="../media/image216.png"/><Relationship Id="rId17" Type="http://schemas.openxmlformats.org/officeDocument/2006/relationships/image" Target="../media/image221.png"/><Relationship Id="rId2" Type="http://schemas.openxmlformats.org/officeDocument/2006/relationships/image" Target="../media/image206.png"/><Relationship Id="rId16" Type="http://schemas.openxmlformats.org/officeDocument/2006/relationships/image" Target="../media/image220.png"/><Relationship Id="rId20" Type="http://schemas.openxmlformats.org/officeDocument/2006/relationships/image" Target="../media/image224.png"/><Relationship Id="rId1" Type="http://schemas.openxmlformats.org/officeDocument/2006/relationships/image" Target="../media/image205.png"/><Relationship Id="rId6" Type="http://schemas.openxmlformats.org/officeDocument/2006/relationships/image" Target="../media/image210.png"/><Relationship Id="rId11" Type="http://schemas.openxmlformats.org/officeDocument/2006/relationships/image" Target="../media/image215.png"/><Relationship Id="rId24" Type="http://schemas.openxmlformats.org/officeDocument/2006/relationships/image" Target="../media/image228.png"/><Relationship Id="rId5" Type="http://schemas.openxmlformats.org/officeDocument/2006/relationships/image" Target="../media/image209.png"/><Relationship Id="rId15" Type="http://schemas.openxmlformats.org/officeDocument/2006/relationships/image" Target="../media/image219.png"/><Relationship Id="rId23" Type="http://schemas.openxmlformats.org/officeDocument/2006/relationships/image" Target="../media/image227.png"/><Relationship Id="rId10" Type="http://schemas.openxmlformats.org/officeDocument/2006/relationships/image" Target="../media/image214.png"/><Relationship Id="rId19" Type="http://schemas.openxmlformats.org/officeDocument/2006/relationships/image" Target="../media/image223.png"/><Relationship Id="rId4" Type="http://schemas.openxmlformats.org/officeDocument/2006/relationships/image" Target="../media/image208.png"/><Relationship Id="rId9" Type="http://schemas.openxmlformats.org/officeDocument/2006/relationships/image" Target="../media/image213.png"/><Relationship Id="rId14" Type="http://schemas.openxmlformats.org/officeDocument/2006/relationships/image" Target="../media/image218.png"/><Relationship Id="rId22" Type="http://schemas.openxmlformats.org/officeDocument/2006/relationships/image" Target="../media/image2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11</xdr:row>
      <xdr:rowOff>63500</xdr:rowOff>
    </xdr:from>
    <xdr:to>
      <xdr:col>2</xdr:col>
      <xdr:colOff>1235075</xdr:colOff>
      <xdr:row>11</xdr:row>
      <xdr:rowOff>542925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8ED697F7-117C-4952-84BA-E41FED43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22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</xdr:row>
      <xdr:rowOff>63500</xdr:rowOff>
    </xdr:from>
    <xdr:to>
      <xdr:col>2</xdr:col>
      <xdr:colOff>1235075</xdr:colOff>
      <xdr:row>12</xdr:row>
      <xdr:rowOff>542925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8F749F88-6DE7-4A3B-B8E0-9D729CD3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92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</xdr:row>
      <xdr:rowOff>63500</xdr:rowOff>
    </xdr:from>
    <xdr:to>
      <xdr:col>2</xdr:col>
      <xdr:colOff>1235075</xdr:colOff>
      <xdr:row>13</xdr:row>
      <xdr:rowOff>542925</xdr:rowOff>
    </xdr:to>
    <xdr:pic>
      <xdr:nvPicPr>
        <xdr:cNvPr id="45" name="Picture 3">
          <a:extLst>
            <a:ext uri="{FF2B5EF4-FFF2-40B4-BE49-F238E27FC236}">
              <a16:creationId xmlns:a16="http://schemas.microsoft.com/office/drawing/2014/main" id="{C0224D37-E0A2-4521-B07F-DDAC5F60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61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</xdr:row>
      <xdr:rowOff>63500</xdr:rowOff>
    </xdr:from>
    <xdr:to>
      <xdr:col>2</xdr:col>
      <xdr:colOff>1235075</xdr:colOff>
      <xdr:row>14</xdr:row>
      <xdr:rowOff>542925</xdr:rowOff>
    </xdr:to>
    <xdr:pic>
      <xdr:nvPicPr>
        <xdr:cNvPr id="54" name="Picture 4">
          <a:extLst>
            <a:ext uri="{FF2B5EF4-FFF2-40B4-BE49-F238E27FC236}">
              <a16:creationId xmlns:a16="http://schemas.microsoft.com/office/drawing/2014/main" id="{860927AA-1E2E-46D7-90CA-767BFC9E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318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15</xdr:row>
      <xdr:rowOff>63500</xdr:rowOff>
    </xdr:from>
    <xdr:to>
      <xdr:col>2</xdr:col>
      <xdr:colOff>1235075</xdr:colOff>
      <xdr:row>15</xdr:row>
      <xdr:rowOff>542925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678E8875-E584-4258-8868-B86CCDAC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01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</xdr:row>
      <xdr:rowOff>63500</xdr:rowOff>
    </xdr:from>
    <xdr:to>
      <xdr:col>2</xdr:col>
      <xdr:colOff>1235075</xdr:colOff>
      <xdr:row>16</xdr:row>
      <xdr:rowOff>542925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355485D7-34CA-4F4F-AA6C-204E28F4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71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17</xdr:row>
      <xdr:rowOff>63500</xdr:rowOff>
    </xdr:from>
    <xdr:to>
      <xdr:col>2</xdr:col>
      <xdr:colOff>1235075</xdr:colOff>
      <xdr:row>17</xdr:row>
      <xdr:rowOff>542925</xdr:rowOff>
    </xdr:to>
    <xdr:pic>
      <xdr:nvPicPr>
        <xdr:cNvPr id="57" name="Picture 7">
          <a:extLst>
            <a:ext uri="{FF2B5EF4-FFF2-40B4-BE49-F238E27FC236}">
              <a16:creationId xmlns:a16="http://schemas.microsoft.com/office/drawing/2014/main" id="{CD8A7631-63D9-4128-92D2-65E94F41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41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18</xdr:row>
      <xdr:rowOff>63500</xdr:rowOff>
    </xdr:from>
    <xdr:to>
      <xdr:col>2</xdr:col>
      <xdr:colOff>1235075</xdr:colOff>
      <xdr:row>18</xdr:row>
      <xdr:rowOff>542925</xdr:rowOff>
    </xdr:to>
    <xdr:pic>
      <xdr:nvPicPr>
        <xdr:cNvPr id="77" name="Picture 8">
          <a:extLst>
            <a:ext uri="{FF2B5EF4-FFF2-40B4-BE49-F238E27FC236}">
              <a16:creationId xmlns:a16="http://schemas.microsoft.com/office/drawing/2014/main" id="{F2105E84-C8DC-43BC-A49E-EA311493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112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19</xdr:row>
      <xdr:rowOff>63500</xdr:rowOff>
    </xdr:from>
    <xdr:to>
      <xdr:col>2</xdr:col>
      <xdr:colOff>1235075</xdr:colOff>
      <xdr:row>19</xdr:row>
      <xdr:rowOff>542925</xdr:rowOff>
    </xdr:to>
    <xdr:pic>
      <xdr:nvPicPr>
        <xdr:cNvPr id="84" name="Picture 9">
          <a:extLst>
            <a:ext uri="{FF2B5EF4-FFF2-40B4-BE49-F238E27FC236}">
              <a16:creationId xmlns:a16="http://schemas.microsoft.com/office/drawing/2014/main" id="{91FF8DAA-616F-4A15-976B-3BF1B2EE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810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</xdr:row>
      <xdr:rowOff>63500</xdr:rowOff>
    </xdr:from>
    <xdr:to>
      <xdr:col>2</xdr:col>
      <xdr:colOff>1235075</xdr:colOff>
      <xdr:row>20</xdr:row>
      <xdr:rowOff>542925</xdr:rowOff>
    </xdr:to>
    <xdr:pic>
      <xdr:nvPicPr>
        <xdr:cNvPr id="120" name="Picture 10">
          <a:extLst>
            <a:ext uri="{FF2B5EF4-FFF2-40B4-BE49-F238E27FC236}">
              <a16:creationId xmlns:a16="http://schemas.microsoft.com/office/drawing/2014/main" id="{DB53A63C-67EA-44B4-BE28-8E7DC07C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509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</xdr:row>
      <xdr:rowOff>63500</xdr:rowOff>
    </xdr:from>
    <xdr:to>
      <xdr:col>2</xdr:col>
      <xdr:colOff>1235075</xdr:colOff>
      <xdr:row>21</xdr:row>
      <xdr:rowOff>542925</xdr:rowOff>
    </xdr:to>
    <xdr:pic>
      <xdr:nvPicPr>
        <xdr:cNvPr id="121" name="Picture 11">
          <a:extLst>
            <a:ext uri="{FF2B5EF4-FFF2-40B4-BE49-F238E27FC236}">
              <a16:creationId xmlns:a16="http://schemas.microsoft.com/office/drawing/2014/main" id="{BA568987-FDD2-4357-8000-82E944F0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20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</xdr:row>
      <xdr:rowOff>63500</xdr:rowOff>
    </xdr:from>
    <xdr:to>
      <xdr:col>2</xdr:col>
      <xdr:colOff>1235075</xdr:colOff>
      <xdr:row>22</xdr:row>
      <xdr:rowOff>542925</xdr:rowOff>
    </xdr:to>
    <xdr:pic>
      <xdr:nvPicPr>
        <xdr:cNvPr id="146" name="Picture 12">
          <a:extLst>
            <a:ext uri="{FF2B5EF4-FFF2-40B4-BE49-F238E27FC236}">
              <a16:creationId xmlns:a16="http://schemas.microsoft.com/office/drawing/2014/main" id="{B393FB3B-EE6C-4C8F-9F70-D3531E68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90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23</xdr:row>
      <xdr:rowOff>63500</xdr:rowOff>
    </xdr:from>
    <xdr:to>
      <xdr:col>2</xdr:col>
      <xdr:colOff>1235075</xdr:colOff>
      <xdr:row>23</xdr:row>
      <xdr:rowOff>542925</xdr:rowOff>
    </xdr:to>
    <xdr:pic>
      <xdr:nvPicPr>
        <xdr:cNvPr id="153" name="Picture 13">
          <a:extLst>
            <a:ext uri="{FF2B5EF4-FFF2-40B4-BE49-F238E27FC236}">
              <a16:creationId xmlns:a16="http://schemas.microsoft.com/office/drawing/2014/main" id="{1C722DF7-10D5-4243-8419-D5AE3FDD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0604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24</xdr:row>
      <xdr:rowOff>63500</xdr:rowOff>
    </xdr:from>
    <xdr:to>
      <xdr:col>2</xdr:col>
      <xdr:colOff>1235075</xdr:colOff>
      <xdr:row>24</xdr:row>
      <xdr:rowOff>542925</xdr:rowOff>
    </xdr:to>
    <xdr:pic>
      <xdr:nvPicPr>
        <xdr:cNvPr id="181" name="Picture 14">
          <a:extLst>
            <a:ext uri="{FF2B5EF4-FFF2-40B4-BE49-F238E27FC236}">
              <a16:creationId xmlns:a16="http://schemas.microsoft.com/office/drawing/2014/main" id="{8A654303-2BAA-4D5A-AE03-3C7C52EB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1303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25</xdr:row>
      <xdr:rowOff>63500</xdr:rowOff>
    </xdr:from>
    <xdr:to>
      <xdr:col>2</xdr:col>
      <xdr:colOff>1235075</xdr:colOff>
      <xdr:row>25</xdr:row>
      <xdr:rowOff>542925</xdr:rowOff>
    </xdr:to>
    <xdr:pic>
      <xdr:nvPicPr>
        <xdr:cNvPr id="182" name="Picture 15">
          <a:extLst>
            <a:ext uri="{FF2B5EF4-FFF2-40B4-BE49-F238E27FC236}">
              <a16:creationId xmlns:a16="http://schemas.microsoft.com/office/drawing/2014/main" id="{1A97C5E3-5F5A-43B1-8DF9-771A3690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200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26</xdr:row>
      <xdr:rowOff>63500</xdr:rowOff>
    </xdr:from>
    <xdr:to>
      <xdr:col>2</xdr:col>
      <xdr:colOff>1235075</xdr:colOff>
      <xdr:row>26</xdr:row>
      <xdr:rowOff>542925</xdr:rowOff>
    </xdr:to>
    <xdr:pic>
      <xdr:nvPicPr>
        <xdr:cNvPr id="183" name="Picture 16">
          <a:extLst>
            <a:ext uri="{FF2B5EF4-FFF2-40B4-BE49-F238E27FC236}">
              <a16:creationId xmlns:a16="http://schemas.microsoft.com/office/drawing/2014/main" id="{38E8057C-61D6-422E-87E9-B6B501F0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270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28</xdr:row>
      <xdr:rowOff>63500</xdr:rowOff>
    </xdr:from>
    <xdr:to>
      <xdr:col>2</xdr:col>
      <xdr:colOff>1235075</xdr:colOff>
      <xdr:row>28</xdr:row>
      <xdr:rowOff>542925</xdr:rowOff>
    </xdr:to>
    <xdr:pic>
      <xdr:nvPicPr>
        <xdr:cNvPr id="184" name="Picture 17">
          <a:extLst>
            <a:ext uri="{FF2B5EF4-FFF2-40B4-BE49-F238E27FC236}">
              <a16:creationId xmlns:a16="http://schemas.microsoft.com/office/drawing/2014/main" id="{C841297F-5F83-4571-9C61-3A0383E3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097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29</xdr:row>
      <xdr:rowOff>63500</xdr:rowOff>
    </xdr:from>
    <xdr:to>
      <xdr:col>2</xdr:col>
      <xdr:colOff>1235075</xdr:colOff>
      <xdr:row>29</xdr:row>
      <xdr:rowOff>542925</xdr:rowOff>
    </xdr:to>
    <xdr:pic>
      <xdr:nvPicPr>
        <xdr:cNvPr id="186" name="Picture 18">
          <a:extLst>
            <a:ext uri="{FF2B5EF4-FFF2-40B4-BE49-F238E27FC236}">
              <a16:creationId xmlns:a16="http://schemas.microsoft.com/office/drawing/2014/main" id="{247A7368-3A69-4B4A-95E2-1DAF1814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795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30</xdr:row>
      <xdr:rowOff>63500</xdr:rowOff>
    </xdr:from>
    <xdr:to>
      <xdr:col>2</xdr:col>
      <xdr:colOff>1235075</xdr:colOff>
      <xdr:row>30</xdr:row>
      <xdr:rowOff>542925</xdr:rowOff>
    </xdr:to>
    <xdr:pic>
      <xdr:nvPicPr>
        <xdr:cNvPr id="221" name="Picture 19">
          <a:extLst>
            <a:ext uri="{FF2B5EF4-FFF2-40B4-BE49-F238E27FC236}">
              <a16:creationId xmlns:a16="http://schemas.microsoft.com/office/drawing/2014/main" id="{AC5AAA0F-B48D-4DBC-94AE-1D256547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5494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31</xdr:row>
      <xdr:rowOff>63500</xdr:rowOff>
    </xdr:from>
    <xdr:to>
      <xdr:col>2</xdr:col>
      <xdr:colOff>1235075</xdr:colOff>
      <xdr:row>31</xdr:row>
      <xdr:rowOff>542925</xdr:rowOff>
    </xdr:to>
    <xdr:pic>
      <xdr:nvPicPr>
        <xdr:cNvPr id="222" name="Picture 20">
          <a:extLst>
            <a:ext uri="{FF2B5EF4-FFF2-40B4-BE49-F238E27FC236}">
              <a16:creationId xmlns:a16="http://schemas.microsoft.com/office/drawing/2014/main" id="{32AE6B08-AC03-4515-94BC-D0D18936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619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</xdr:row>
      <xdr:rowOff>63500</xdr:rowOff>
    </xdr:from>
    <xdr:to>
      <xdr:col>2</xdr:col>
      <xdr:colOff>1235075</xdr:colOff>
      <xdr:row>32</xdr:row>
      <xdr:rowOff>542925</xdr:rowOff>
    </xdr:to>
    <xdr:pic>
      <xdr:nvPicPr>
        <xdr:cNvPr id="223" name="Picture 21">
          <a:extLst>
            <a:ext uri="{FF2B5EF4-FFF2-40B4-BE49-F238E27FC236}">
              <a16:creationId xmlns:a16="http://schemas.microsoft.com/office/drawing/2014/main" id="{04E4F7F3-71AA-48DE-B32A-199C9CCC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689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33</xdr:row>
      <xdr:rowOff>63500</xdr:rowOff>
    </xdr:from>
    <xdr:to>
      <xdr:col>2</xdr:col>
      <xdr:colOff>1235075</xdr:colOff>
      <xdr:row>33</xdr:row>
      <xdr:rowOff>542925</xdr:rowOff>
    </xdr:to>
    <xdr:pic>
      <xdr:nvPicPr>
        <xdr:cNvPr id="224" name="Picture 22">
          <a:extLst>
            <a:ext uri="{FF2B5EF4-FFF2-40B4-BE49-F238E27FC236}">
              <a16:creationId xmlns:a16="http://schemas.microsoft.com/office/drawing/2014/main" id="{87278D2A-7152-4BB6-9117-C71FBC5C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758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34</xdr:row>
      <xdr:rowOff>63500</xdr:rowOff>
    </xdr:from>
    <xdr:to>
      <xdr:col>2</xdr:col>
      <xdr:colOff>1235075</xdr:colOff>
      <xdr:row>34</xdr:row>
      <xdr:rowOff>542925</xdr:rowOff>
    </xdr:to>
    <xdr:pic>
      <xdr:nvPicPr>
        <xdr:cNvPr id="225" name="Picture 23">
          <a:extLst>
            <a:ext uri="{FF2B5EF4-FFF2-40B4-BE49-F238E27FC236}">
              <a16:creationId xmlns:a16="http://schemas.microsoft.com/office/drawing/2014/main" id="{CEFB68A0-3820-4306-9778-43EECD38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8288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35</xdr:row>
      <xdr:rowOff>63500</xdr:rowOff>
    </xdr:from>
    <xdr:to>
      <xdr:col>2</xdr:col>
      <xdr:colOff>1235075</xdr:colOff>
      <xdr:row>35</xdr:row>
      <xdr:rowOff>542925</xdr:rowOff>
    </xdr:to>
    <xdr:pic>
      <xdr:nvPicPr>
        <xdr:cNvPr id="236" name="Picture 24">
          <a:extLst>
            <a:ext uri="{FF2B5EF4-FFF2-40B4-BE49-F238E27FC236}">
              <a16:creationId xmlns:a16="http://schemas.microsoft.com/office/drawing/2014/main" id="{035458F0-691A-4E1E-8D65-8804C2A2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898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36</xdr:row>
      <xdr:rowOff>63500</xdr:rowOff>
    </xdr:from>
    <xdr:to>
      <xdr:col>2</xdr:col>
      <xdr:colOff>1235075</xdr:colOff>
      <xdr:row>36</xdr:row>
      <xdr:rowOff>542925</xdr:rowOff>
    </xdr:to>
    <xdr:pic>
      <xdr:nvPicPr>
        <xdr:cNvPr id="237" name="Picture 25">
          <a:extLst>
            <a:ext uri="{FF2B5EF4-FFF2-40B4-BE49-F238E27FC236}">
              <a16:creationId xmlns:a16="http://schemas.microsoft.com/office/drawing/2014/main" id="{67303899-E381-4164-A839-6AA6B637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968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37</xdr:row>
      <xdr:rowOff>63500</xdr:rowOff>
    </xdr:from>
    <xdr:to>
      <xdr:col>2</xdr:col>
      <xdr:colOff>1235075</xdr:colOff>
      <xdr:row>37</xdr:row>
      <xdr:rowOff>542925</xdr:rowOff>
    </xdr:to>
    <xdr:pic>
      <xdr:nvPicPr>
        <xdr:cNvPr id="238" name="Picture 26">
          <a:extLst>
            <a:ext uri="{FF2B5EF4-FFF2-40B4-BE49-F238E27FC236}">
              <a16:creationId xmlns:a16="http://schemas.microsoft.com/office/drawing/2014/main" id="{5209ACF0-F083-4EE3-8678-4113E82D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038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38</xdr:row>
      <xdr:rowOff>63500</xdr:rowOff>
    </xdr:from>
    <xdr:to>
      <xdr:col>2</xdr:col>
      <xdr:colOff>1235075</xdr:colOff>
      <xdr:row>38</xdr:row>
      <xdr:rowOff>542925</xdr:rowOff>
    </xdr:to>
    <xdr:pic>
      <xdr:nvPicPr>
        <xdr:cNvPr id="239" name="Picture 27">
          <a:extLst>
            <a:ext uri="{FF2B5EF4-FFF2-40B4-BE49-F238E27FC236}">
              <a16:creationId xmlns:a16="http://schemas.microsoft.com/office/drawing/2014/main" id="{B8DD6E72-7FB1-4880-86D5-9E3AD7AB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1082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39</xdr:row>
      <xdr:rowOff>63500</xdr:rowOff>
    </xdr:from>
    <xdr:to>
      <xdr:col>2</xdr:col>
      <xdr:colOff>1235075</xdr:colOff>
      <xdr:row>39</xdr:row>
      <xdr:rowOff>542925</xdr:rowOff>
    </xdr:to>
    <xdr:pic>
      <xdr:nvPicPr>
        <xdr:cNvPr id="240" name="Picture 28">
          <a:extLst>
            <a:ext uri="{FF2B5EF4-FFF2-40B4-BE49-F238E27FC236}">
              <a16:creationId xmlns:a16="http://schemas.microsoft.com/office/drawing/2014/main" id="{DCB07BCA-3AF0-4A59-B3C8-68132E57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1780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40</xdr:row>
      <xdr:rowOff>63500</xdr:rowOff>
    </xdr:from>
    <xdr:to>
      <xdr:col>2</xdr:col>
      <xdr:colOff>1235075</xdr:colOff>
      <xdr:row>40</xdr:row>
      <xdr:rowOff>542925</xdr:rowOff>
    </xdr:to>
    <xdr:pic>
      <xdr:nvPicPr>
        <xdr:cNvPr id="241" name="Picture 29">
          <a:extLst>
            <a:ext uri="{FF2B5EF4-FFF2-40B4-BE49-F238E27FC236}">
              <a16:creationId xmlns:a16="http://schemas.microsoft.com/office/drawing/2014/main" id="{17204D4F-31FC-4A7F-9B9F-FECD514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2479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41</xdr:row>
      <xdr:rowOff>63500</xdr:rowOff>
    </xdr:from>
    <xdr:to>
      <xdr:col>2</xdr:col>
      <xdr:colOff>1235075</xdr:colOff>
      <xdr:row>41</xdr:row>
      <xdr:rowOff>542925</xdr:rowOff>
    </xdr:to>
    <xdr:pic>
      <xdr:nvPicPr>
        <xdr:cNvPr id="242" name="Picture 30">
          <a:extLst>
            <a:ext uri="{FF2B5EF4-FFF2-40B4-BE49-F238E27FC236}">
              <a16:creationId xmlns:a16="http://schemas.microsoft.com/office/drawing/2014/main" id="{B066139C-4D44-4F23-A278-B49843CA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317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42</xdr:row>
      <xdr:rowOff>63500</xdr:rowOff>
    </xdr:from>
    <xdr:to>
      <xdr:col>2</xdr:col>
      <xdr:colOff>1235075</xdr:colOff>
      <xdr:row>42</xdr:row>
      <xdr:rowOff>542925</xdr:rowOff>
    </xdr:to>
    <xdr:pic>
      <xdr:nvPicPr>
        <xdr:cNvPr id="243" name="Picture 31">
          <a:extLst>
            <a:ext uri="{FF2B5EF4-FFF2-40B4-BE49-F238E27FC236}">
              <a16:creationId xmlns:a16="http://schemas.microsoft.com/office/drawing/2014/main" id="{EDD518BA-8D72-4634-A577-9F4D32E8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387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43</xdr:row>
      <xdr:rowOff>63500</xdr:rowOff>
    </xdr:from>
    <xdr:to>
      <xdr:col>2</xdr:col>
      <xdr:colOff>1235075</xdr:colOff>
      <xdr:row>43</xdr:row>
      <xdr:rowOff>542925</xdr:rowOff>
    </xdr:to>
    <xdr:pic>
      <xdr:nvPicPr>
        <xdr:cNvPr id="244" name="Picture 32">
          <a:extLst>
            <a:ext uri="{FF2B5EF4-FFF2-40B4-BE49-F238E27FC236}">
              <a16:creationId xmlns:a16="http://schemas.microsoft.com/office/drawing/2014/main" id="{A9565F6B-B751-46F3-9607-083D754E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4574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44</xdr:row>
      <xdr:rowOff>63500</xdr:rowOff>
    </xdr:from>
    <xdr:to>
      <xdr:col>2</xdr:col>
      <xdr:colOff>1235075</xdr:colOff>
      <xdr:row>44</xdr:row>
      <xdr:rowOff>542925</xdr:rowOff>
    </xdr:to>
    <xdr:pic>
      <xdr:nvPicPr>
        <xdr:cNvPr id="245" name="Picture 33">
          <a:extLst>
            <a:ext uri="{FF2B5EF4-FFF2-40B4-BE49-F238E27FC236}">
              <a16:creationId xmlns:a16="http://schemas.microsoft.com/office/drawing/2014/main" id="{1A136469-9FCF-4A38-BC3C-75B33C87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5273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45</xdr:row>
      <xdr:rowOff>63500</xdr:rowOff>
    </xdr:from>
    <xdr:to>
      <xdr:col>2</xdr:col>
      <xdr:colOff>1235075</xdr:colOff>
      <xdr:row>45</xdr:row>
      <xdr:rowOff>542925</xdr:rowOff>
    </xdr:to>
    <xdr:pic>
      <xdr:nvPicPr>
        <xdr:cNvPr id="246" name="Picture 34">
          <a:extLst>
            <a:ext uri="{FF2B5EF4-FFF2-40B4-BE49-F238E27FC236}">
              <a16:creationId xmlns:a16="http://schemas.microsoft.com/office/drawing/2014/main" id="{6EF7CD41-20DF-440E-A940-8458C6A6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597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46</xdr:row>
      <xdr:rowOff>63500</xdr:rowOff>
    </xdr:from>
    <xdr:to>
      <xdr:col>2</xdr:col>
      <xdr:colOff>1235075</xdr:colOff>
      <xdr:row>46</xdr:row>
      <xdr:rowOff>542925</xdr:rowOff>
    </xdr:to>
    <xdr:pic>
      <xdr:nvPicPr>
        <xdr:cNvPr id="247" name="Picture 35">
          <a:extLst>
            <a:ext uri="{FF2B5EF4-FFF2-40B4-BE49-F238E27FC236}">
              <a16:creationId xmlns:a16="http://schemas.microsoft.com/office/drawing/2014/main" id="{FEA9FFF2-FA39-4F15-9B59-F6A4D28D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667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47</xdr:row>
      <xdr:rowOff>63500</xdr:rowOff>
    </xdr:from>
    <xdr:to>
      <xdr:col>2</xdr:col>
      <xdr:colOff>1235075</xdr:colOff>
      <xdr:row>47</xdr:row>
      <xdr:rowOff>542925</xdr:rowOff>
    </xdr:to>
    <xdr:pic>
      <xdr:nvPicPr>
        <xdr:cNvPr id="248" name="Picture 36">
          <a:extLst>
            <a:ext uri="{FF2B5EF4-FFF2-40B4-BE49-F238E27FC236}">
              <a16:creationId xmlns:a16="http://schemas.microsoft.com/office/drawing/2014/main" id="{1D053055-9BDE-4CFC-B548-6875ECD7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7368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48</xdr:row>
      <xdr:rowOff>63500</xdr:rowOff>
    </xdr:from>
    <xdr:to>
      <xdr:col>2</xdr:col>
      <xdr:colOff>1235075</xdr:colOff>
      <xdr:row>48</xdr:row>
      <xdr:rowOff>542925</xdr:rowOff>
    </xdr:to>
    <xdr:pic>
      <xdr:nvPicPr>
        <xdr:cNvPr id="249" name="Picture 37">
          <a:extLst>
            <a:ext uri="{FF2B5EF4-FFF2-40B4-BE49-F238E27FC236}">
              <a16:creationId xmlns:a16="http://schemas.microsoft.com/office/drawing/2014/main" id="{3FAEE335-BAF1-454D-96DD-E519994D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8067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49</xdr:row>
      <xdr:rowOff>63500</xdr:rowOff>
    </xdr:from>
    <xdr:to>
      <xdr:col>2</xdr:col>
      <xdr:colOff>1235075</xdr:colOff>
      <xdr:row>49</xdr:row>
      <xdr:rowOff>542925</xdr:rowOff>
    </xdr:to>
    <xdr:pic>
      <xdr:nvPicPr>
        <xdr:cNvPr id="250" name="Picture 38">
          <a:extLst>
            <a:ext uri="{FF2B5EF4-FFF2-40B4-BE49-F238E27FC236}">
              <a16:creationId xmlns:a16="http://schemas.microsoft.com/office/drawing/2014/main" id="{AB4084DA-7EE1-43E5-B0A7-EC6D341C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8765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50</xdr:row>
      <xdr:rowOff>63500</xdr:rowOff>
    </xdr:from>
    <xdr:to>
      <xdr:col>2</xdr:col>
      <xdr:colOff>1235075</xdr:colOff>
      <xdr:row>50</xdr:row>
      <xdr:rowOff>542925</xdr:rowOff>
    </xdr:to>
    <xdr:pic>
      <xdr:nvPicPr>
        <xdr:cNvPr id="251" name="Picture 39">
          <a:extLst>
            <a:ext uri="{FF2B5EF4-FFF2-40B4-BE49-F238E27FC236}">
              <a16:creationId xmlns:a16="http://schemas.microsoft.com/office/drawing/2014/main" id="{12E93906-64D5-4E30-A2D2-D78D4D21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9464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51</xdr:row>
      <xdr:rowOff>63500</xdr:rowOff>
    </xdr:from>
    <xdr:to>
      <xdr:col>2</xdr:col>
      <xdr:colOff>1235075</xdr:colOff>
      <xdr:row>51</xdr:row>
      <xdr:rowOff>542925</xdr:rowOff>
    </xdr:to>
    <xdr:pic>
      <xdr:nvPicPr>
        <xdr:cNvPr id="252" name="Picture 40">
          <a:extLst>
            <a:ext uri="{FF2B5EF4-FFF2-40B4-BE49-F238E27FC236}">
              <a16:creationId xmlns:a16="http://schemas.microsoft.com/office/drawing/2014/main" id="{67EB01C9-1F14-4888-AF4D-6DCBA8A4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016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52</xdr:row>
      <xdr:rowOff>63500</xdr:rowOff>
    </xdr:from>
    <xdr:to>
      <xdr:col>2</xdr:col>
      <xdr:colOff>1235075</xdr:colOff>
      <xdr:row>52</xdr:row>
      <xdr:rowOff>542925</xdr:rowOff>
    </xdr:to>
    <xdr:pic>
      <xdr:nvPicPr>
        <xdr:cNvPr id="253" name="Picture 41">
          <a:extLst>
            <a:ext uri="{FF2B5EF4-FFF2-40B4-BE49-F238E27FC236}">
              <a16:creationId xmlns:a16="http://schemas.microsoft.com/office/drawing/2014/main" id="{AEB5B225-0E18-426C-9A02-7DEDA934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086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53</xdr:row>
      <xdr:rowOff>63500</xdr:rowOff>
    </xdr:from>
    <xdr:to>
      <xdr:col>2</xdr:col>
      <xdr:colOff>1235075</xdr:colOff>
      <xdr:row>53</xdr:row>
      <xdr:rowOff>542925</xdr:rowOff>
    </xdr:to>
    <xdr:pic>
      <xdr:nvPicPr>
        <xdr:cNvPr id="254" name="Picture 42">
          <a:extLst>
            <a:ext uri="{FF2B5EF4-FFF2-40B4-BE49-F238E27FC236}">
              <a16:creationId xmlns:a16="http://schemas.microsoft.com/office/drawing/2014/main" id="{0B34597B-BA35-4CF5-9CDB-0EBA1EF5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155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54</xdr:row>
      <xdr:rowOff>63500</xdr:rowOff>
    </xdr:from>
    <xdr:to>
      <xdr:col>2</xdr:col>
      <xdr:colOff>1235075</xdr:colOff>
      <xdr:row>54</xdr:row>
      <xdr:rowOff>542925</xdr:rowOff>
    </xdr:to>
    <xdr:pic>
      <xdr:nvPicPr>
        <xdr:cNvPr id="255" name="Picture 43">
          <a:extLst>
            <a:ext uri="{FF2B5EF4-FFF2-40B4-BE49-F238E27FC236}">
              <a16:creationId xmlns:a16="http://schemas.microsoft.com/office/drawing/2014/main" id="{57B17449-A69A-4B0D-9B90-E6D69A68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2258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55</xdr:row>
      <xdr:rowOff>63500</xdr:rowOff>
    </xdr:from>
    <xdr:to>
      <xdr:col>2</xdr:col>
      <xdr:colOff>1235075</xdr:colOff>
      <xdr:row>55</xdr:row>
      <xdr:rowOff>542925</xdr:rowOff>
    </xdr:to>
    <xdr:pic>
      <xdr:nvPicPr>
        <xdr:cNvPr id="256" name="Picture 44">
          <a:extLst>
            <a:ext uri="{FF2B5EF4-FFF2-40B4-BE49-F238E27FC236}">
              <a16:creationId xmlns:a16="http://schemas.microsoft.com/office/drawing/2014/main" id="{E01A9A92-F991-4E18-A527-9B2A7E1A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295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56</xdr:row>
      <xdr:rowOff>63500</xdr:rowOff>
    </xdr:from>
    <xdr:to>
      <xdr:col>2</xdr:col>
      <xdr:colOff>1235075</xdr:colOff>
      <xdr:row>56</xdr:row>
      <xdr:rowOff>542925</xdr:rowOff>
    </xdr:to>
    <xdr:pic>
      <xdr:nvPicPr>
        <xdr:cNvPr id="257" name="Picture 45">
          <a:extLst>
            <a:ext uri="{FF2B5EF4-FFF2-40B4-BE49-F238E27FC236}">
              <a16:creationId xmlns:a16="http://schemas.microsoft.com/office/drawing/2014/main" id="{31E8861E-E18F-4779-9B60-811B1A62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365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57</xdr:row>
      <xdr:rowOff>63500</xdr:rowOff>
    </xdr:from>
    <xdr:to>
      <xdr:col>2</xdr:col>
      <xdr:colOff>1235075</xdr:colOff>
      <xdr:row>57</xdr:row>
      <xdr:rowOff>542925</xdr:rowOff>
    </xdr:to>
    <xdr:pic>
      <xdr:nvPicPr>
        <xdr:cNvPr id="258" name="Picture 46">
          <a:extLst>
            <a:ext uri="{FF2B5EF4-FFF2-40B4-BE49-F238E27FC236}">
              <a16:creationId xmlns:a16="http://schemas.microsoft.com/office/drawing/2014/main" id="{2CD730BB-5B6E-4BFA-B069-8D0D78FB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435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58</xdr:row>
      <xdr:rowOff>63500</xdr:rowOff>
    </xdr:from>
    <xdr:to>
      <xdr:col>2</xdr:col>
      <xdr:colOff>1235075</xdr:colOff>
      <xdr:row>58</xdr:row>
      <xdr:rowOff>542925</xdr:rowOff>
    </xdr:to>
    <xdr:pic>
      <xdr:nvPicPr>
        <xdr:cNvPr id="259" name="Picture 47">
          <a:extLst>
            <a:ext uri="{FF2B5EF4-FFF2-40B4-BE49-F238E27FC236}">
              <a16:creationId xmlns:a16="http://schemas.microsoft.com/office/drawing/2014/main" id="{5BF8EBB2-00FE-4697-A1E4-20A686DB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5052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59</xdr:row>
      <xdr:rowOff>63500</xdr:rowOff>
    </xdr:from>
    <xdr:to>
      <xdr:col>2</xdr:col>
      <xdr:colOff>1235075</xdr:colOff>
      <xdr:row>59</xdr:row>
      <xdr:rowOff>542925</xdr:rowOff>
    </xdr:to>
    <xdr:pic>
      <xdr:nvPicPr>
        <xdr:cNvPr id="260" name="Picture 48">
          <a:extLst>
            <a:ext uri="{FF2B5EF4-FFF2-40B4-BE49-F238E27FC236}">
              <a16:creationId xmlns:a16="http://schemas.microsoft.com/office/drawing/2014/main" id="{8C82AA28-9F40-4861-9B67-A7AF243C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5750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60</xdr:row>
      <xdr:rowOff>63500</xdr:rowOff>
    </xdr:from>
    <xdr:to>
      <xdr:col>2</xdr:col>
      <xdr:colOff>1235075</xdr:colOff>
      <xdr:row>60</xdr:row>
      <xdr:rowOff>542925</xdr:rowOff>
    </xdr:to>
    <xdr:pic>
      <xdr:nvPicPr>
        <xdr:cNvPr id="261" name="Picture 49">
          <a:extLst>
            <a:ext uri="{FF2B5EF4-FFF2-40B4-BE49-F238E27FC236}">
              <a16:creationId xmlns:a16="http://schemas.microsoft.com/office/drawing/2014/main" id="{B813E730-9CEB-4F28-95F8-5DDE3915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6449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61</xdr:row>
      <xdr:rowOff>63500</xdr:rowOff>
    </xdr:from>
    <xdr:to>
      <xdr:col>2</xdr:col>
      <xdr:colOff>1235075</xdr:colOff>
      <xdr:row>61</xdr:row>
      <xdr:rowOff>542925</xdr:rowOff>
    </xdr:to>
    <xdr:pic>
      <xdr:nvPicPr>
        <xdr:cNvPr id="262" name="Picture 50">
          <a:extLst>
            <a:ext uri="{FF2B5EF4-FFF2-40B4-BE49-F238E27FC236}">
              <a16:creationId xmlns:a16="http://schemas.microsoft.com/office/drawing/2014/main" id="{259114B6-864D-40EB-B413-12D3F04B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714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62</xdr:row>
      <xdr:rowOff>63500</xdr:rowOff>
    </xdr:from>
    <xdr:to>
      <xdr:col>2</xdr:col>
      <xdr:colOff>1235075</xdr:colOff>
      <xdr:row>62</xdr:row>
      <xdr:rowOff>542925</xdr:rowOff>
    </xdr:to>
    <xdr:pic>
      <xdr:nvPicPr>
        <xdr:cNvPr id="263" name="Picture 51">
          <a:extLst>
            <a:ext uri="{FF2B5EF4-FFF2-40B4-BE49-F238E27FC236}">
              <a16:creationId xmlns:a16="http://schemas.microsoft.com/office/drawing/2014/main" id="{2C988881-5652-46D5-B1E3-9915961F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784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63</xdr:row>
      <xdr:rowOff>63500</xdr:rowOff>
    </xdr:from>
    <xdr:to>
      <xdr:col>2</xdr:col>
      <xdr:colOff>1235075</xdr:colOff>
      <xdr:row>63</xdr:row>
      <xdr:rowOff>542925</xdr:rowOff>
    </xdr:to>
    <xdr:pic>
      <xdr:nvPicPr>
        <xdr:cNvPr id="264" name="Picture 52">
          <a:extLst>
            <a:ext uri="{FF2B5EF4-FFF2-40B4-BE49-F238E27FC236}">
              <a16:creationId xmlns:a16="http://schemas.microsoft.com/office/drawing/2014/main" id="{C1EFE23D-140F-4AD3-82F5-977C22A1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8544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64</xdr:row>
      <xdr:rowOff>63500</xdr:rowOff>
    </xdr:from>
    <xdr:to>
      <xdr:col>2</xdr:col>
      <xdr:colOff>1235075</xdr:colOff>
      <xdr:row>64</xdr:row>
      <xdr:rowOff>542925</xdr:rowOff>
    </xdr:to>
    <xdr:pic>
      <xdr:nvPicPr>
        <xdr:cNvPr id="265" name="Picture 53">
          <a:extLst>
            <a:ext uri="{FF2B5EF4-FFF2-40B4-BE49-F238E27FC236}">
              <a16:creationId xmlns:a16="http://schemas.microsoft.com/office/drawing/2014/main" id="{1FEA33CF-F8DB-47D7-981E-902C226B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9243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65</xdr:row>
      <xdr:rowOff>63500</xdr:rowOff>
    </xdr:from>
    <xdr:to>
      <xdr:col>2</xdr:col>
      <xdr:colOff>1235075</xdr:colOff>
      <xdr:row>65</xdr:row>
      <xdr:rowOff>542925</xdr:rowOff>
    </xdr:to>
    <xdr:pic>
      <xdr:nvPicPr>
        <xdr:cNvPr id="266" name="Picture 54">
          <a:extLst>
            <a:ext uri="{FF2B5EF4-FFF2-40B4-BE49-F238E27FC236}">
              <a16:creationId xmlns:a16="http://schemas.microsoft.com/office/drawing/2014/main" id="{2CCD398C-47DF-49D2-BB29-AE1AFD49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994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66</xdr:row>
      <xdr:rowOff>63500</xdr:rowOff>
    </xdr:from>
    <xdr:to>
      <xdr:col>2</xdr:col>
      <xdr:colOff>1235075</xdr:colOff>
      <xdr:row>66</xdr:row>
      <xdr:rowOff>542925</xdr:rowOff>
    </xdr:to>
    <xdr:pic>
      <xdr:nvPicPr>
        <xdr:cNvPr id="267" name="Picture 55">
          <a:extLst>
            <a:ext uri="{FF2B5EF4-FFF2-40B4-BE49-F238E27FC236}">
              <a16:creationId xmlns:a16="http://schemas.microsoft.com/office/drawing/2014/main" id="{A3FEA324-4D94-4495-8E70-4F6047F7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064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67</xdr:row>
      <xdr:rowOff>63500</xdr:rowOff>
    </xdr:from>
    <xdr:to>
      <xdr:col>2</xdr:col>
      <xdr:colOff>1235075</xdr:colOff>
      <xdr:row>67</xdr:row>
      <xdr:rowOff>542925</xdr:rowOff>
    </xdr:to>
    <xdr:pic>
      <xdr:nvPicPr>
        <xdr:cNvPr id="268" name="Picture 56">
          <a:extLst>
            <a:ext uri="{FF2B5EF4-FFF2-40B4-BE49-F238E27FC236}">
              <a16:creationId xmlns:a16="http://schemas.microsoft.com/office/drawing/2014/main" id="{EADC5A91-DF04-4586-9A64-82E47C57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1338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68</xdr:row>
      <xdr:rowOff>63500</xdr:rowOff>
    </xdr:from>
    <xdr:to>
      <xdr:col>2</xdr:col>
      <xdr:colOff>1235075</xdr:colOff>
      <xdr:row>68</xdr:row>
      <xdr:rowOff>542925</xdr:rowOff>
    </xdr:to>
    <xdr:pic>
      <xdr:nvPicPr>
        <xdr:cNvPr id="269" name="Picture 57">
          <a:extLst>
            <a:ext uri="{FF2B5EF4-FFF2-40B4-BE49-F238E27FC236}">
              <a16:creationId xmlns:a16="http://schemas.microsoft.com/office/drawing/2014/main" id="{B175D18A-935B-4809-BDD0-C60D0B06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2037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69</xdr:row>
      <xdr:rowOff>63500</xdr:rowOff>
    </xdr:from>
    <xdr:to>
      <xdr:col>2</xdr:col>
      <xdr:colOff>1235075</xdr:colOff>
      <xdr:row>69</xdr:row>
      <xdr:rowOff>542925</xdr:rowOff>
    </xdr:to>
    <xdr:pic>
      <xdr:nvPicPr>
        <xdr:cNvPr id="270" name="Picture 58">
          <a:extLst>
            <a:ext uri="{FF2B5EF4-FFF2-40B4-BE49-F238E27FC236}">
              <a16:creationId xmlns:a16="http://schemas.microsoft.com/office/drawing/2014/main" id="{99564F53-0B4A-4349-9031-5805BB0E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2735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70</xdr:row>
      <xdr:rowOff>63500</xdr:rowOff>
    </xdr:from>
    <xdr:to>
      <xdr:col>2</xdr:col>
      <xdr:colOff>1235075</xdr:colOff>
      <xdr:row>70</xdr:row>
      <xdr:rowOff>542925</xdr:rowOff>
    </xdr:to>
    <xdr:pic>
      <xdr:nvPicPr>
        <xdr:cNvPr id="271" name="Picture 59">
          <a:extLst>
            <a:ext uri="{FF2B5EF4-FFF2-40B4-BE49-F238E27FC236}">
              <a16:creationId xmlns:a16="http://schemas.microsoft.com/office/drawing/2014/main" id="{13F041BF-AEE6-4B6C-9FB1-85A30CA6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3434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71</xdr:row>
      <xdr:rowOff>63500</xdr:rowOff>
    </xdr:from>
    <xdr:to>
      <xdr:col>2</xdr:col>
      <xdr:colOff>1235075</xdr:colOff>
      <xdr:row>71</xdr:row>
      <xdr:rowOff>542925</xdr:rowOff>
    </xdr:to>
    <xdr:pic>
      <xdr:nvPicPr>
        <xdr:cNvPr id="272" name="Picture 60">
          <a:extLst>
            <a:ext uri="{FF2B5EF4-FFF2-40B4-BE49-F238E27FC236}">
              <a16:creationId xmlns:a16="http://schemas.microsoft.com/office/drawing/2014/main" id="{76082343-F536-43E5-A5B3-4FAB2AA7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413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72</xdr:row>
      <xdr:rowOff>63500</xdr:rowOff>
    </xdr:from>
    <xdr:to>
      <xdr:col>2</xdr:col>
      <xdr:colOff>1235075</xdr:colOff>
      <xdr:row>72</xdr:row>
      <xdr:rowOff>542925</xdr:rowOff>
    </xdr:to>
    <xdr:pic>
      <xdr:nvPicPr>
        <xdr:cNvPr id="273" name="Picture 61">
          <a:extLst>
            <a:ext uri="{FF2B5EF4-FFF2-40B4-BE49-F238E27FC236}">
              <a16:creationId xmlns:a16="http://schemas.microsoft.com/office/drawing/2014/main" id="{B8DD4F2C-2874-45F8-809F-02A7726A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483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73</xdr:row>
      <xdr:rowOff>63500</xdr:rowOff>
    </xdr:from>
    <xdr:to>
      <xdr:col>2</xdr:col>
      <xdr:colOff>1235075</xdr:colOff>
      <xdr:row>73</xdr:row>
      <xdr:rowOff>542925</xdr:rowOff>
    </xdr:to>
    <xdr:pic>
      <xdr:nvPicPr>
        <xdr:cNvPr id="274" name="Picture 62">
          <a:extLst>
            <a:ext uri="{FF2B5EF4-FFF2-40B4-BE49-F238E27FC236}">
              <a16:creationId xmlns:a16="http://schemas.microsoft.com/office/drawing/2014/main" id="{4FFD7AF8-7090-4BD5-8546-09240131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552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74</xdr:row>
      <xdr:rowOff>63500</xdr:rowOff>
    </xdr:from>
    <xdr:to>
      <xdr:col>2</xdr:col>
      <xdr:colOff>1235075</xdr:colOff>
      <xdr:row>74</xdr:row>
      <xdr:rowOff>542925</xdr:rowOff>
    </xdr:to>
    <xdr:pic>
      <xdr:nvPicPr>
        <xdr:cNvPr id="275" name="Picture 63">
          <a:extLst>
            <a:ext uri="{FF2B5EF4-FFF2-40B4-BE49-F238E27FC236}">
              <a16:creationId xmlns:a16="http://schemas.microsoft.com/office/drawing/2014/main" id="{82D616F6-AA85-45CF-971C-DA5E171A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6228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75</xdr:row>
      <xdr:rowOff>63500</xdr:rowOff>
    </xdr:from>
    <xdr:to>
      <xdr:col>2</xdr:col>
      <xdr:colOff>1235075</xdr:colOff>
      <xdr:row>75</xdr:row>
      <xdr:rowOff>542925</xdr:rowOff>
    </xdr:to>
    <xdr:pic>
      <xdr:nvPicPr>
        <xdr:cNvPr id="276" name="Picture 64">
          <a:extLst>
            <a:ext uri="{FF2B5EF4-FFF2-40B4-BE49-F238E27FC236}">
              <a16:creationId xmlns:a16="http://schemas.microsoft.com/office/drawing/2014/main" id="{737A6874-CC54-46FB-8A15-F115B9A9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692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76</xdr:row>
      <xdr:rowOff>63500</xdr:rowOff>
    </xdr:from>
    <xdr:to>
      <xdr:col>2</xdr:col>
      <xdr:colOff>1235075</xdr:colOff>
      <xdr:row>76</xdr:row>
      <xdr:rowOff>542925</xdr:rowOff>
    </xdr:to>
    <xdr:pic>
      <xdr:nvPicPr>
        <xdr:cNvPr id="277" name="Picture 65">
          <a:extLst>
            <a:ext uri="{FF2B5EF4-FFF2-40B4-BE49-F238E27FC236}">
              <a16:creationId xmlns:a16="http://schemas.microsoft.com/office/drawing/2014/main" id="{06BA2DA2-D8D8-434F-B979-AECD2173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762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27</xdr:row>
      <xdr:rowOff>63500</xdr:rowOff>
    </xdr:from>
    <xdr:to>
      <xdr:col>2</xdr:col>
      <xdr:colOff>1235075</xdr:colOff>
      <xdr:row>27</xdr:row>
      <xdr:rowOff>542925</xdr:rowOff>
    </xdr:to>
    <xdr:pic>
      <xdr:nvPicPr>
        <xdr:cNvPr id="278" name="Picture 1">
          <a:extLst>
            <a:ext uri="{FF2B5EF4-FFF2-40B4-BE49-F238E27FC236}">
              <a16:creationId xmlns:a16="http://schemas.microsoft.com/office/drawing/2014/main" id="{65A23BF3-2CC7-4877-BEDE-3AE36056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398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80</xdr:row>
      <xdr:rowOff>63500</xdr:rowOff>
    </xdr:from>
    <xdr:to>
      <xdr:col>2</xdr:col>
      <xdr:colOff>1235075</xdr:colOff>
      <xdr:row>80</xdr:row>
      <xdr:rowOff>542925</xdr:rowOff>
    </xdr:to>
    <xdr:pic>
      <xdr:nvPicPr>
        <xdr:cNvPr id="279" name="Picture 2">
          <a:extLst>
            <a:ext uri="{FF2B5EF4-FFF2-40B4-BE49-F238E27FC236}">
              <a16:creationId xmlns:a16="http://schemas.microsoft.com/office/drawing/2014/main" id="{4FA8B28E-B9CE-464F-827A-6DD46AC7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907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81</xdr:row>
      <xdr:rowOff>63500</xdr:rowOff>
    </xdr:from>
    <xdr:to>
      <xdr:col>2</xdr:col>
      <xdr:colOff>1235075</xdr:colOff>
      <xdr:row>81</xdr:row>
      <xdr:rowOff>542925</xdr:rowOff>
    </xdr:to>
    <xdr:pic>
      <xdr:nvPicPr>
        <xdr:cNvPr id="280" name="Picture 3">
          <a:extLst>
            <a:ext uri="{FF2B5EF4-FFF2-40B4-BE49-F238E27FC236}">
              <a16:creationId xmlns:a16="http://schemas.microsoft.com/office/drawing/2014/main" id="{DD80B520-91F9-4D7B-89D4-578C95A8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977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82</xdr:row>
      <xdr:rowOff>63500</xdr:rowOff>
    </xdr:from>
    <xdr:to>
      <xdr:col>2</xdr:col>
      <xdr:colOff>1235075</xdr:colOff>
      <xdr:row>82</xdr:row>
      <xdr:rowOff>542925</xdr:rowOff>
    </xdr:to>
    <xdr:pic>
      <xdr:nvPicPr>
        <xdr:cNvPr id="281" name="Picture 4">
          <a:extLst>
            <a:ext uri="{FF2B5EF4-FFF2-40B4-BE49-F238E27FC236}">
              <a16:creationId xmlns:a16="http://schemas.microsoft.com/office/drawing/2014/main" id="{773855E7-8A33-4E99-B4DD-5324F931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047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83</xdr:row>
      <xdr:rowOff>63500</xdr:rowOff>
    </xdr:from>
    <xdr:to>
      <xdr:col>2</xdr:col>
      <xdr:colOff>1235075</xdr:colOff>
      <xdr:row>83</xdr:row>
      <xdr:rowOff>542925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917AC703-A339-4284-89D4-D698B6E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1174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84</xdr:row>
      <xdr:rowOff>63500</xdr:rowOff>
    </xdr:from>
    <xdr:to>
      <xdr:col>2</xdr:col>
      <xdr:colOff>1235075</xdr:colOff>
      <xdr:row>84</xdr:row>
      <xdr:rowOff>542925</xdr:rowOff>
    </xdr:to>
    <xdr:pic>
      <xdr:nvPicPr>
        <xdr:cNvPr id="283" name="Picture 6">
          <a:extLst>
            <a:ext uri="{FF2B5EF4-FFF2-40B4-BE49-F238E27FC236}">
              <a16:creationId xmlns:a16="http://schemas.microsoft.com/office/drawing/2014/main" id="{8B27F400-D9FD-4B23-897F-0010474F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1873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85</xdr:row>
      <xdr:rowOff>63500</xdr:rowOff>
    </xdr:from>
    <xdr:to>
      <xdr:col>2</xdr:col>
      <xdr:colOff>1235075</xdr:colOff>
      <xdr:row>85</xdr:row>
      <xdr:rowOff>542925</xdr:rowOff>
    </xdr:to>
    <xdr:pic>
      <xdr:nvPicPr>
        <xdr:cNvPr id="284" name="Picture 7">
          <a:extLst>
            <a:ext uri="{FF2B5EF4-FFF2-40B4-BE49-F238E27FC236}">
              <a16:creationId xmlns:a16="http://schemas.microsoft.com/office/drawing/2014/main" id="{EB24E886-22D9-4CF3-9936-2F51AB20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2571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86</xdr:row>
      <xdr:rowOff>63500</xdr:rowOff>
    </xdr:from>
    <xdr:to>
      <xdr:col>2</xdr:col>
      <xdr:colOff>1235075</xdr:colOff>
      <xdr:row>86</xdr:row>
      <xdr:rowOff>542925</xdr:rowOff>
    </xdr:to>
    <xdr:pic>
      <xdr:nvPicPr>
        <xdr:cNvPr id="285" name="Picture 8">
          <a:extLst>
            <a:ext uri="{FF2B5EF4-FFF2-40B4-BE49-F238E27FC236}">
              <a16:creationId xmlns:a16="http://schemas.microsoft.com/office/drawing/2014/main" id="{AFB7CD5F-C31E-4376-9A3C-9FC15F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3270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87</xdr:row>
      <xdr:rowOff>63500</xdr:rowOff>
    </xdr:from>
    <xdr:to>
      <xdr:col>2</xdr:col>
      <xdr:colOff>1235075</xdr:colOff>
      <xdr:row>87</xdr:row>
      <xdr:rowOff>542925</xdr:rowOff>
    </xdr:to>
    <xdr:pic>
      <xdr:nvPicPr>
        <xdr:cNvPr id="286" name="Picture 9">
          <a:extLst>
            <a:ext uri="{FF2B5EF4-FFF2-40B4-BE49-F238E27FC236}">
              <a16:creationId xmlns:a16="http://schemas.microsoft.com/office/drawing/2014/main" id="{2801AB79-1EA5-4719-B322-037BAFDB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396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88</xdr:row>
      <xdr:rowOff>63500</xdr:rowOff>
    </xdr:from>
    <xdr:to>
      <xdr:col>2</xdr:col>
      <xdr:colOff>1235075</xdr:colOff>
      <xdr:row>88</xdr:row>
      <xdr:rowOff>542925</xdr:rowOff>
    </xdr:to>
    <xdr:pic>
      <xdr:nvPicPr>
        <xdr:cNvPr id="287" name="Picture 10">
          <a:extLst>
            <a:ext uri="{FF2B5EF4-FFF2-40B4-BE49-F238E27FC236}">
              <a16:creationId xmlns:a16="http://schemas.microsoft.com/office/drawing/2014/main" id="{69DE315C-D130-455F-B014-84434121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466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89</xdr:row>
      <xdr:rowOff>63500</xdr:rowOff>
    </xdr:from>
    <xdr:to>
      <xdr:col>2</xdr:col>
      <xdr:colOff>1235075</xdr:colOff>
      <xdr:row>89</xdr:row>
      <xdr:rowOff>542925</xdr:rowOff>
    </xdr:to>
    <xdr:pic>
      <xdr:nvPicPr>
        <xdr:cNvPr id="288" name="Picture 11">
          <a:extLst>
            <a:ext uri="{FF2B5EF4-FFF2-40B4-BE49-F238E27FC236}">
              <a16:creationId xmlns:a16="http://schemas.microsoft.com/office/drawing/2014/main" id="{85BCE73F-656D-43A5-85F2-78C26E95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536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90</xdr:row>
      <xdr:rowOff>63500</xdr:rowOff>
    </xdr:from>
    <xdr:to>
      <xdr:col>2</xdr:col>
      <xdr:colOff>1235075</xdr:colOff>
      <xdr:row>90</xdr:row>
      <xdr:rowOff>542925</xdr:rowOff>
    </xdr:to>
    <xdr:pic>
      <xdr:nvPicPr>
        <xdr:cNvPr id="289" name="Picture 12">
          <a:extLst>
            <a:ext uri="{FF2B5EF4-FFF2-40B4-BE49-F238E27FC236}">
              <a16:creationId xmlns:a16="http://schemas.microsoft.com/office/drawing/2014/main" id="{2D8C452B-A3B4-4CF0-85F7-0796238A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6064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91</xdr:row>
      <xdr:rowOff>63500</xdr:rowOff>
    </xdr:from>
    <xdr:to>
      <xdr:col>2</xdr:col>
      <xdr:colOff>1235075</xdr:colOff>
      <xdr:row>91</xdr:row>
      <xdr:rowOff>542925</xdr:rowOff>
    </xdr:to>
    <xdr:pic>
      <xdr:nvPicPr>
        <xdr:cNvPr id="290" name="Picture 13">
          <a:extLst>
            <a:ext uri="{FF2B5EF4-FFF2-40B4-BE49-F238E27FC236}">
              <a16:creationId xmlns:a16="http://schemas.microsoft.com/office/drawing/2014/main" id="{985B4C5A-4DC8-4274-BD5F-E889C0E0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6762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92</xdr:row>
      <xdr:rowOff>63500</xdr:rowOff>
    </xdr:from>
    <xdr:to>
      <xdr:col>2</xdr:col>
      <xdr:colOff>1235075</xdr:colOff>
      <xdr:row>92</xdr:row>
      <xdr:rowOff>542925</xdr:rowOff>
    </xdr:to>
    <xdr:pic>
      <xdr:nvPicPr>
        <xdr:cNvPr id="291" name="Picture 14">
          <a:extLst>
            <a:ext uri="{FF2B5EF4-FFF2-40B4-BE49-F238E27FC236}">
              <a16:creationId xmlns:a16="http://schemas.microsoft.com/office/drawing/2014/main" id="{40CFE21D-BB0D-4AEB-86F7-A750B3F9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7461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93</xdr:row>
      <xdr:rowOff>63500</xdr:rowOff>
    </xdr:from>
    <xdr:to>
      <xdr:col>2</xdr:col>
      <xdr:colOff>1235075</xdr:colOff>
      <xdr:row>93</xdr:row>
      <xdr:rowOff>542925</xdr:rowOff>
    </xdr:to>
    <xdr:pic>
      <xdr:nvPicPr>
        <xdr:cNvPr id="292" name="Picture 15">
          <a:extLst>
            <a:ext uri="{FF2B5EF4-FFF2-40B4-BE49-F238E27FC236}">
              <a16:creationId xmlns:a16="http://schemas.microsoft.com/office/drawing/2014/main" id="{A6A86748-7248-4769-BDC3-BA27CE67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8159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94</xdr:row>
      <xdr:rowOff>63500</xdr:rowOff>
    </xdr:from>
    <xdr:to>
      <xdr:col>2</xdr:col>
      <xdr:colOff>1235075</xdr:colOff>
      <xdr:row>94</xdr:row>
      <xdr:rowOff>542925</xdr:rowOff>
    </xdr:to>
    <xdr:pic>
      <xdr:nvPicPr>
        <xdr:cNvPr id="293" name="Picture 16">
          <a:extLst>
            <a:ext uri="{FF2B5EF4-FFF2-40B4-BE49-F238E27FC236}">
              <a16:creationId xmlns:a16="http://schemas.microsoft.com/office/drawing/2014/main" id="{9679BFA1-61CD-476B-A0E7-C052FA37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8858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95</xdr:row>
      <xdr:rowOff>63500</xdr:rowOff>
    </xdr:from>
    <xdr:to>
      <xdr:col>2</xdr:col>
      <xdr:colOff>1235075</xdr:colOff>
      <xdr:row>95</xdr:row>
      <xdr:rowOff>542925</xdr:rowOff>
    </xdr:to>
    <xdr:pic>
      <xdr:nvPicPr>
        <xdr:cNvPr id="294" name="Picture 17">
          <a:extLst>
            <a:ext uri="{FF2B5EF4-FFF2-40B4-BE49-F238E27FC236}">
              <a16:creationId xmlns:a16="http://schemas.microsoft.com/office/drawing/2014/main" id="{12F8782B-43E8-4F44-84AF-10C8DBA7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9556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96</xdr:row>
      <xdr:rowOff>63500</xdr:rowOff>
    </xdr:from>
    <xdr:to>
      <xdr:col>2</xdr:col>
      <xdr:colOff>1235075</xdr:colOff>
      <xdr:row>96</xdr:row>
      <xdr:rowOff>542925</xdr:rowOff>
    </xdr:to>
    <xdr:pic>
      <xdr:nvPicPr>
        <xdr:cNvPr id="295" name="Picture 18">
          <a:extLst>
            <a:ext uri="{FF2B5EF4-FFF2-40B4-BE49-F238E27FC236}">
              <a16:creationId xmlns:a16="http://schemas.microsoft.com/office/drawing/2014/main" id="{F0CEBF2A-8926-4FA8-B314-CF8C2074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0255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97</xdr:row>
      <xdr:rowOff>63500</xdr:rowOff>
    </xdr:from>
    <xdr:to>
      <xdr:col>2</xdr:col>
      <xdr:colOff>1235075</xdr:colOff>
      <xdr:row>97</xdr:row>
      <xdr:rowOff>542925</xdr:rowOff>
    </xdr:to>
    <xdr:pic>
      <xdr:nvPicPr>
        <xdr:cNvPr id="296" name="Picture 19">
          <a:extLst>
            <a:ext uri="{FF2B5EF4-FFF2-40B4-BE49-F238E27FC236}">
              <a16:creationId xmlns:a16="http://schemas.microsoft.com/office/drawing/2014/main" id="{110CCE9B-1D06-488F-BDCC-E68CB7B1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0953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98</xdr:row>
      <xdr:rowOff>63500</xdr:rowOff>
    </xdr:from>
    <xdr:to>
      <xdr:col>2</xdr:col>
      <xdr:colOff>1235075</xdr:colOff>
      <xdr:row>98</xdr:row>
      <xdr:rowOff>542925</xdr:rowOff>
    </xdr:to>
    <xdr:pic>
      <xdr:nvPicPr>
        <xdr:cNvPr id="297" name="Picture 20">
          <a:extLst>
            <a:ext uri="{FF2B5EF4-FFF2-40B4-BE49-F238E27FC236}">
              <a16:creationId xmlns:a16="http://schemas.microsoft.com/office/drawing/2014/main" id="{ACEEF78E-9594-4A03-85D0-1721C3A7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1652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99</xdr:row>
      <xdr:rowOff>63500</xdr:rowOff>
    </xdr:from>
    <xdr:to>
      <xdr:col>2</xdr:col>
      <xdr:colOff>1235075</xdr:colOff>
      <xdr:row>99</xdr:row>
      <xdr:rowOff>542925</xdr:rowOff>
    </xdr:to>
    <xdr:pic>
      <xdr:nvPicPr>
        <xdr:cNvPr id="298" name="Picture 21">
          <a:extLst>
            <a:ext uri="{FF2B5EF4-FFF2-40B4-BE49-F238E27FC236}">
              <a16:creationId xmlns:a16="http://schemas.microsoft.com/office/drawing/2014/main" id="{D7E33E13-108B-40F9-BB9A-45647F7C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2350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100</xdr:row>
      <xdr:rowOff>63500</xdr:rowOff>
    </xdr:from>
    <xdr:to>
      <xdr:col>2</xdr:col>
      <xdr:colOff>1235075</xdr:colOff>
      <xdr:row>100</xdr:row>
      <xdr:rowOff>542925</xdr:rowOff>
    </xdr:to>
    <xdr:pic>
      <xdr:nvPicPr>
        <xdr:cNvPr id="299" name="Picture 22">
          <a:extLst>
            <a:ext uri="{FF2B5EF4-FFF2-40B4-BE49-F238E27FC236}">
              <a16:creationId xmlns:a16="http://schemas.microsoft.com/office/drawing/2014/main" id="{EA3A5C91-5AA9-45DC-AFF8-B6EBD164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304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101</xdr:row>
      <xdr:rowOff>63500</xdr:rowOff>
    </xdr:from>
    <xdr:to>
      <xdr:col>2</xdr:col>
      <xdr:colOff>1235075</xdr:colOff>
      <xdr:row>101</xdr:row>
      <xdr:rowOff>542925</xdr:rowOff>
    </xdr:to>
    <xdr:pic>
      <xdr:nvPicPr>
        <xdr:cNvPr id="300" name="Picture 23">
          <a:extLst>
            <a:ext uri="{FF2B5EF4-FFF2-40B4-BE49-F238E27FC236}">
              <a16:creationId xmlns:a16="http://schemas.microsoft.com/office/drawing/2014/main" id="{AF8D4678-9599-4E2E-8BFB-2CDF7B7A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374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102</xdr:row>
      <xdr:rowOff>63500</xdr:rowOff>
    </xdr:from>
    <xdr:to>
      <xdr:col>2</xdr:col>
      <xdr:colOff>1235075</xdr:colOff>
      <xdr:row>102</xdr:row>
      <xdr:rowOff>542925</xdr:rowOff>
    </xdr:to>
    <xdr:pic>
      <xdr:nvPicPr>
        <xdr:cNvPr id="301" name="Picture 24">
          <a:extLst>
            <a:ext uri="{FF2B5EF4-FFF2-40B4-BE49-F238E27FC236}">
              <a16:creationId xmlns:a16="http://schemas.microsoft.com/office/drawing/2014/main" id="{2AE3BCDE-BA0B-4E77-90BF-7213B29A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444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103</xdr:row>
      <xdr:rowOff>63500</xdr:rowOff>
    </xdr:from>
    <xdr:to>
      <xdr:col>2</xdr:col>
      <xdr:colOff>1235075</xdr:colOff>
      <xdr:row>103</xdr:row>
      <xdr:rowOff>542925</xdr:rowOff>
    </xdr:to>
    <xdr:pic>
      <xdr:nvPicPr>
        <xdr:cNvPr id="302" name="Picture 25">
          <a:extLst>
            <a:ext uri="{FF2B5EF4-FFF2-40B4-BE49-F238E27FC236}">
              <a16:creationId xmlns:a16="http://schemas.microsoft.com/office/drawing/2014/main" id="{70E09ED3-A9EC-4544-8ACA-99641203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5144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104</xdr:row>
      <xdr:rowOff>63500</xdr:rowOff>
    </xdr:from>
    <xdr:to>
      <xdr:col>2</xdr:col>
      <xdr:colOff>1235075</xdr:colOff>
      <xdr:row>104</xdr:row>
      <xdr:rowOff>542925</xdr:rowOff>
    </xdr:to>
    <xdr:pic>
      <xdr:nvPicPr>
        <xdr:cNvPr id="303" name="Picture 26">
          <a:extLst>
            <a:ext uri="{FF2B5EF4-FFF2-40B4-BE49-F238E27FC236}">
              <a16:creationId xmlns:a16="http://schemas.microsoft.com/office/drawing/2014/main" id="{6DE225F4-6B9D-4642-87EA-97D8A2BA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5843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105</xdr:row>
      <xdr:rowOff>63500</xdr:rowOff>
    </xdr:from>
    <xdr:to>
      <xdr:col>2</xdr:col>
      <xdr:colOff>1235075</xdr:colOff>
      <xdr:row>105</xdr:row>
      <xdr:rowOff>542925</xdr:rowOff>
    </xdr:to>
    <xdr:pic>
      <xdr:nvPicPr>
        <xdr:cNvPr id="304" name="Picture 27">
          <a:extLst>
            <a:ext uri="{FF2B5EF4-FFF2-40B4-BE49-F238E27FC236}">
              <a16:creationId xmlns:a16="http://schemas.microsoft.com/office/drawing/2014/main" id="{D50640C9-1E47-4F07-ABFD-B7F07DBB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6541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106</xdr:row>
      <xdr:rowOff>63500</xdr:rowOff>
    </xdr:from>
    <xdr:to>
      <xdr:col>2</xdr:col>
      <xdr:colOff>1235075</xdr:colOff>
      <xdr:row>106</xdr:row>
      <xdr:rowOff>542925</xdr:rowOff>
    </xdr:to>
    <xdr:pic>
      <xdr:nvPicPr>
        <xdr:cNvPr id="305" name="Picture 28">
          <a:extLst>
            <a:ext uri="{FF2B5EF4-FFF2-40B4-BE49-F238E27FC236}">
              <a16:creationId xmlns:a16="http://schemas.microsoft.com/office/drawing/2014/main" id="{65D4E3D0-6650-440E-95F7-3C84BE42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7240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107</xdr:row>
      <xdr:rowOff>63500</xdr:rowOff>
    </xdr:from>
    <xdr:to>
      <xdr:col>2</xdr:col>
      <xdr:colOff>1235075</xdr:colOff>
      <xdr:row>107</xdr:row>
      <xdr:rowOff>542925</xdr:rowOff>
    </xdr:to>
    <xdr:pic>
      <xdr:nvPicPr>
        <xdr:cNvPr id="306" name="Picture 29">
          <a:extLst>
            <a:ext uri="{FF2B5EF4-FFF2-40B4-BE49-F238E27FC236}">
              <a16:creationId xmlns:a16="http://schemas.microsoft.com/office/drawing/2014/main" id="{6FC7365C-0F21-420D-98F0-1E60BF1B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793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108</xdr:row>
      <xdr:rowOff>63500</xdr:rowOff>
    </xdr:from>
    <xdr:to>
      <xdr:col>2</xdr:col>
      <xdr:colOff>1235075</xdr:colOff>
      <xdr:row>108</xdr:row>
      <xdr:rowOff>542925</xdr:rowOff>
    </xdr:to>
    <xdr:pic>
      <xdr:nvPicPr>
        <xdr:cNvPr id="307" name="Picture 30">
          <a:extLst>
            <a:ext uri="{FF2B5EF4-FFF2-40B4-BE49-F238E27FC236}">
              <a16:creationId xmlns:a16="http://schemas.microsoft.com/office/drawing/2014/main" id="{F6D4F505-ADD3-471F-A390-6334365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863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109</xdr:row>
      <xdr:rowOff>63500</xdr:rowOff>
    </xdr:from>
    <xdr:to>
      <xdr:col>2</xdr:col>
      <xdr:colOff>1235075</xdr:colOff>
      <xdr:row>109</xdr:row>
      <xdr:rowOff>542925</xdr:rowOff>
    </xdr:to>
    <xdr:pic>
      <xdr:nvPicPr>
        <xdr:cNvPr id="308" name="Picture 31">
          <a:extLst>
            <a:ext uri="{FF2B5EF4-FFF2-40B4-BE49-F238E27FC236}">
              <a16:creationId xmlns:a16="http://schemas.microsoft.com/office/drawing/2014/main" id="{B4B60183-7B3C-44B9-9269-8766E834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933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110</xdr:row>
      <xdr:rowOff>63500</xdr:rowOff>
    </xdr:from>
    <xdr:to>
      <xdr:col>2</xdr:col>
      <xdr:colOff>1235075</xdr:colOff>
      <xdr:row>110</xdr:row>
      <xdr:rowOff>542925</xdr:rowOff>
    </xdr:to>
    <xdr:pic>
      <xdr:nvPicPr>
        <xdr:cNvPr id="309" name="Picture 32">
          <a:extLst>
            <a:ext uri="{FF2B5EF4-FFF2-40B4-BE49-F238E27FC236}">
              <a16:creationId xmlns:a16="http://schemas.microsoft.com/office/drawing/2014/main" id="{9688712C-2FFE-49A2-A7EA-8E516EA5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0034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111</xdr:row>
      <xdr:rowOff>63500</xdr:rowOff>
    </xdr:from>
    <xdr:to>
      <xdr:col>2</xdr:col>
      <xdr:colOff>1235075</xdr:colOff>
      <xdr:row>111</xdr:row>
      <xdr:rowOff>542925</xdr:rowOff>
    </xdr:to>
    <xdr:pic>
      <xdr:nvPicPr>
        <xdr:cNvPr id="310" name="Picture 33">
          <a:extLst>
            <a:ext uri="{FF2B5EF4-FFF2-40B4-BE49-F238E27FC236}">
              <a16:creationId xmlns:a16="http://schemas.microsoft.com/office/drawing/2014/main" id="{33970F39-D712-4214-A0A9-7C7F358F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0732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112</xdr:row>
      <xdr:rowOff>63500</xdr:rowOff>
    </xdr:from>
    <xdr:to>
      <xdr:col>2</xdr:col>
      <xdr:colOff>1235075</xdr:colOff>
      <xdr:row>112</xdr:row>
      <xdr:rowOff>542925</xdr:rowOff>
    </xdr:to>
    <xdr:pic>
      <xdr:nvPicPr>
        <xdr:cNvPr id="311" name="Picture 34">
          <a:extLst>
            <a:ext uri="{FF2B5EF4-FFF2-40B4-BE49-F238E27FC236}">
              <a16:creationId xmlns:a16="http://schemas.microsoft.com/office/drawing/2014/main" id="{07BC3108-FF38-43C4-9EAC-CC3F7073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1431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113</xdr:row>
      <xdr:rowOff>63500</xdr:rowOff>
    </xdr:from>
    <xdr:to>
      <xdr:col>2</xdr:col>
      <xdr:colOff>1235075</xdr:colOff>
      <xdr:row>113</xdr:row>
      <xdr:rowOff>542925</xdr:rowOff>
    </xdr:to>
    <xdr:pic>
      <xdr:nvPicPr>
        <xdr:cNvPr id="312" name="Picture 35">
          <a:extLst>
            <a:ext uri="{FF2B5EF4-FFF2-40B4-BE49-F238E27FC236}">
              <a16:creationId xmlns:a16="http://schemas.microsoft.com/office/drawing/2014/main" id="{8EE145DF-3D8B-4B85-BCDF-8C2D4957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2129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114</xdr:row>
      <xdr:rowOff>63500</xdr:rowOff>
    </xdr:from>
    <xdr:to>
      <xdr:col>2</xdr:col>
      <xdr:colOff>1235075</xdr:colOff>
      <xdr:row>114</xdr:row>
      <xdr:rowOff>542925</xdr:rowOff>
    </xdr:to>
    <xdr:pic>
      <xdr:nvPicPr>
        <xdr:cNvPr id="313" name="Picture 36">
          <a:extLst>
            <a:ext uri="{FF2B5EF4-FFF2-40B4-BE49-F238E27FC236}">
              <a16:creationId xmlns:a16="http://schemas.microsoft.com/office/drawing/2014/main" id="{2DA99DD2-FD5A-4604-A79F-2C1D568A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2828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115</xdr:row>
      <xdr:rowOff>63500</xdr:rowOff>
    </xdr:from>
    <xdr:to>
      <xdr:col>2</xdr:col>
      <xdr:colOff>1235075</xdr:colOff>
      <xdr:row>115</xdr:row>
      <xdr:rowOff>542925</xdr:rowOff>
    </xdr:to>
    <xdr:pic>
      <xdr:nvPicPr>
        <xdr:cNvPr id="314" name="Picture 37">
          <a:extLst>
            <a:ext uri="{FF2B5EF4-FFF2-40B4-BE49-F238E27FC236}">
              <a16:creationId xmlns:a16="http://schemas.microsoft.com/office/drawing/2014/main" id="{1D631B40-4998-449E-AEEE-F01A95CD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3526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116</xdr:row>
      <xdr:rowOff>63500</xdr:rowOff>
    </xdr:from>
    <xdr:to>
      <xdr:col>2</xdr:col>
      <xdr:colOff>1235075</xdr:colOff>
      <xdr:row>116</xdr:row>
      <xdr:rowOff>542925</xdr:rowOff>
    </xdr:to>
    <xdr:pic>
      <xdr:nvPicPr>
        <xdr:cNvPr id="315" name="Picture 38">
          <a:extLst>
            <a:ext uri="{FF2B5EF4-FFF2-40B4-BE49-F238E27FC236}">
              <a16:creationId xmlns:a16="http://schemas.microsoft.com/office/drawing/2014/main" id="{95921865-CC29-4CA0-8A71-9D3EC7FD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4225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117</xdr:row>
      <xdr:rowOff>63500</xdr:rowOff>
    </xdr:from>
    <xdr:to>
      <xdr:col>2</xdr:col>
      <xdr:colOff>1235075</xdr:colOff>
      <xdr:row>117</xdr:row>
      <xdr:rowOff>542925</xdr:rowOff>
    </xdr:to>
    <xdr:pic>
      <xdr:nvPicPr>
        <xdr:cNvPr id="316" name="Picture 39">
          <a:extLst>
            <a:ext uri="{FF2B5EF4-FFF2-40B4-BE49-F238E27FC236}">
              <a16:creationId xmlns:a16="http://schemas.microsoft.com/office/drawing/2014/main" id="{0BE35DBA-D10F-4F6A-9B72-54CA6EF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4923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118</xdr:row>
      <xdr:rowOff>63500</xdr:rowOff>
    </xdr:from>
    <xdr:to>
      <xdr:col>2</xdr:col>
      <xdr:colOff>1235075</xdr:colOff>
      <xdr:row>118</xdr:row>
      <xdr:rowOff>542925</xdr:rowOff>
    </xdr:to>
    <xdr:pic>
      <xdr:nvPicPr>
        <xdr:cNvPr id="317" name="Picture 40">
          <a:extLst>
            <a:ext uri="{FF2B5EF4-FFF2-40B4-BE49-F238E27FC236}">
              <a16:creationId xmlns:a16="http://schemas.microsoft.com/office/drawing/2014/main" id="{B382CE09-4539-480A-B50A-3CD7106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5622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119</xdr:row>
      <xdr:rowOff>63500</xdr:rowOff>
    </xdr:from>
    <xdr:to>
      <xdr:col>2</xdr:col>
      <xdr:colOff>1235075</xdr:colOff>
      <xdr:row>119</xdr:row>
      <xdr:rowOff>542925</xdr:rowOff>
    </xdr:to>
    <xdr:pic>
      <xdr:nvPicPr>
        <xdr:cNvPr id="318" name="Picture 41">
          <a:extLst>
            <a:ext uri="{FF2B5EF4-FFF2-40B4-BE49-F238E27FC236}">
              <a16:creationId xmlns:a16="http://schemas.microsoft.com/office/drawing/2014/main" id="{D48F1ECE-5980-427E-9842-89E2D05A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6320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120</xdr:row>
      <xdr:rowOff>63500</xdr:rowOff>
    </xdr:from>
    <xdr:to>
      <xdr:col>2</xdr:col>
      <xdr:colOff>1235075</xdr:colOff>
      <xdr:row>120</xdr:row>
      <xdr:rowOff>542925</xdr:rowOff>
    </xdr:to>
    <xdr:pic>
      <xdr:nvPicPr>
        <xdr:cNvPr id="319" name="Picture 42">
          <a:extLst>
            <a:ext uri="{FF2B5EF4-FFF2-40B4-BE49-F238E27FC236}">
              <a16:creationId xmlns:a16="http://schemas.microsoft.com/office/drawing/2014/main" id="{9AD304BD-2A83-4FFE-BD42-FA9A0870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701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121</xdr:row>
      <xdr:rowOff>63500</xdr:rowOff>
    </xdr:from>
    <xdr:to>
      <xdr:col>2</xdr:col>
      <xdr:colOff>1235075</xdr:colOff>
      <xdr:row>121</xdr:row>
      <xdr:rowOff>542925</xdr:rowOff>
    </xdr:to>
    <xdr:pic>
      <xdr:nvPicPr>
        <xdr:cNvPr id="320" name="Picture 43">
          <a:extLst>
            <a:ext uri="{FF2B5EF4-FFF2-40B4-BE49-F238E27FC236}">
              <a16:creationId xmlns:a16="http://schemas.microsoft.com/office/drawing/2014/main" id="{48CC6082-2C08-4DD3-982F-8541BD02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771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122</xdr:row>
      <xdr:rowOff>63500</xdr:rowOff>
    </xdr:from>
    <xdr:to>
      <xdr:col>2</xdr:col>
      <xdr:colOff>1235075</xdr:colOff>
      <xdr:row>122</xdr:row>
      <xdr:rowOff>542925</xdr:rowOff>
    </xdr:to>
    <xdr:pic>
      <xdr:nvPicPr>
        <xdr:cNvPr id="321" name="Picture 44">
          <a:extLst>
            <a:ext uri="{FF2B5EF4-FFF2-40B4-BE49-F238E27FC236}">
              <a16:creationId xmlns:a16="http://schemas.microsoft.com/office/drawing/2014/main" id="{C57041D2-C927-449D-8785-CB0D6637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841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123</xdr:row>
      <xdr:rowOff>63500</xdr:rowOff>
    </xdr:from>
    <xdr:to>
      <xdr:col>2</xdr:col>
      <xdr:colOff>1235075</xdr:colOff>
      <xdr:row>123</xdr:row>
      <xdr:rowOff>542925</xdr:rowOff>
    </xdr:to>
    <xdr:pic>
      <xdr:nvPicPr>
        <xdr:cNvPr id="322" name="Picture 45">
          <a:extLst>
            <a:ext uri="{FF2B5EF4-FFF2-40B4-BE49-F238E27FC236}">
              <a16:creationId xmlns:a16="http://schemas.microsoft.com/office/drawing/2014/main" id="{7F855C73-E8AB-4F45-A56F-68C41A4C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9114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124</xdr:row>
      <xdr:rowOff>63500</xdr:rowOff>
    </xdr:from>
    <xdr:to>
      <xdr:col>2</xdr:col>
      <xdr:colOff>1235075</xdr:colOff>
      <xdr:row>124</xdr:row>
      <xdr:rowOff>542925</xdr:rowOff>
    </xdr:to>
    <xdr:pic>
      <xdr:nvPicPr>
        <xdr:cNvPr id="323" name="Picture 46">
          <a:extLst>
            <a:ext uri="{FF2B5EF4-FFF2-40B4-BE49-F238E27FC236}">
              <a16:creationId xmlns:a16="http://schemas.microsoft.com/office/drawing/2014/main" id="{6205232E-E1F6-49BF-A1B4-B9D6EECF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9813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125</xdr:row>
      <xdr:rowOff>63500</xdr:rowOff>
    </xdr:from>
    <xdr:to>
      <xdr:col>2</xdr:col>
      <xdr:colOff>1235075</xdr:colOff>
      <xdr:row>125</xdr:row>
      <xdr:rowOff>542925</xdr:rowOff>
    </xdr:to>
    <xdr:pic>
      <xdr:nvPicPr>
        <xdr:cNvPr id="324" name="Picture 47">
          <a:extLst>
            <a:ext uri="{FF2B5EF4-FFF2-40B4-BE49-F238E27FC236}">
              <a16:creationId xmlns:a16="http://schemas.microsoft.com/office/drawing/2014/main" id="{2CEE40B3-51F0-40AB-A1EC-AE74B327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0511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126</xdr:row>
      <xdr:rowOff>63500</xdr:rowOff>
    </xdr:from>
    <xdr:to>
      <xdr:col>2</xdr:col>
      <xdr:colOff>1235075</xdr:colOff>
      <xdr:row>126</xdr:row>
      <xdr:rowOff>542925</xdr:rowOff>
    </xdr:to>
    <xdr:pic>
      <xdr:nvPicPr>
        <xdr:cNvPr id="325" name="Picture 48">
          <a:extLst>
            <a:ext uri="{FF2B5EF4-FFF2-40B4-BE49-F238E27FC236}">
              <a16:creationId xmlns:a16="http://schemas.microsoft.com/office/drawing/2014/main" id="{0A9B2235-CE76-41BE-BA8E-E80F7FA3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1210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127</xdr:row>
      <xdr:rowOff>63500</xdr:rowOff>
    </xdr:from>
    <xdr:to>
      <xdr:col>2</xdr:col>
      <xdr:colOff>1235075</xdr:colOff>
      <xdr:row>127</xdr:row>
      <xdr:rowOff>542925</xdr:rowOff>
    </xdr:to>
    <xdr:pic>
      <xdr:nvPicPr>
        <xdr:cNvPr id="326" name="Picture 49">
          <a:extLst>
            <a:ext uri="{FF2B5EF4-FFF2-40B4-BE49-F238E27FC236}">
              <a16:creationId xmlns:a16="http://schemas.microsoft.com/office/drawing/2014/main" id="{37A5A7DB-3BF5-4EB6-B9D6-6FFEC349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190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128</xdr:row>
      <xdr:rowOff>63500</xdr:rowOff>
    </xdr:from>
    <xdr:to>
      <xdr:col>2</xdr:col>
      <xdr:colOff>1235075</xdr:colOff>
      <xdr:row>128</xdr:row>
      <xdr:rowOff>542925</xdr:rowOff>
    </xdr:to>
    <xdr:pic>
      <xdr:nvPicPr>
        <xdr:cNvPr id="327" name="Picture 50">
          <a:extLst>
            <a:ext uri="{FF2B5EF4-FFF2-40B4-BE49-F238E27FC236}">
              <a16:creationId xmlns:a16="http://schemas.microsoft.com/office/drawing/2014/main" id="{ADCBD1ED-4440-4035-B719-049D87F0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260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129</xdr:row>
      <xdr:rowOff>63500</xdr:rowOff>
    </xdr:from>
    <xdr:to>
      <xdr:col>2</xdr:col>
      <xdr:colOff>1235075</xdr:colOff>
      <xdr:row>129</xdr:row>
      <xdr:rowOff>542925</xdr:rowOff>
    </xdr:to>
    <xdr:pic>
      <xdr:nvPicPr>
        <xdr:cNvPr id="328" name="Picture 51">
          <a:extLst>
            <a:ext uri="{FF2B5EF4-FFF2-40B4-BE49-F238E27FC236}">
              <a16:creationId xmlns:a16="http://schemas.microsoft.com/office/drawing/2014/main" id="{4AA13C9C-2D4A-44E0-9FDB-D982512E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330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130</xdr:row>
      <xdr:rowOff>63500</xdr:rowOff>
    </xdr:from>
    <xdr:to>
      <xdr:col>2</xdr:col>
      <xdr:colOff>1235075</xdr:colOff>
      <xdr:row>130</xdr:row>
      <xdr:rowOff>542925</xdr:rowOff>
    </xdr:to>
    <xdr:pic>
      <xdr:nvPicPr>
        <xdr:cNvPr id="329" name="Picture 52">
          <a:extLst>
            <a:ext uri="{FF2B5EF4-FFF2-40B4-BE49-F238E27FC236}">
              <a16:creationId xmlns:a16="http://schemas.microsoft.com/office/drawing/2014/main" id="{BE6A4102-A006-43EE-B7A7-A224FDF3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4004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131</xdr:row>
      <xdr:rowOff>63500</xdr:rowOff>
    </xdr:from>
    <xdr:to>
      <xdr:col>2</xdr:col>
      <xdr:colOff>1235075</xdr:colOff>
      <xdr:row>131</xdr:row>
      <xdr:rowOff>542925</xdr:rowOff>
    </xdr:to>
    <xdr:pic>
      <xdr:nvPicPr>
        <xdr:cNvPr id="330" name="Picture 53">
          <a:extLst>
            <a:ext uri="{FF2B5EF4-FFF2-40B4-BE49-F238E27FC236}">
              <a16:creationId xmlns:a16="http://schemas.microsoft.com/office/drawing/2014/main" id="{B8BBE8A6-57BF-465D-AF5C-07BFED5B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4702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132</xdr:row>
      <xdr:rowOff>63500</xdr:rowOff>
    </xdr:from>
    <xdr:to>
      <xdr:col>2</xdr:col>
      <xdr:colOff>1235075</xdr:colOff>
      <xdr:row>132</xdr:row>
      <xdr:rowOff>542925</xdr:rowOff>
    </xdr:to>
    <xdr:pic>
      <xdr:nvPicPr>
        <xdr:cNvPr id="331" name="Picture 54">
          <a:extLst>
            <a:ext uri="{FF2B5EF4-FFF2-40B4-BE49-F238E27FC236}">
              <a16:creationId xmlns:a16="http://schemas.microsoft.com/office/drawing/2014/main" id="{D997D006-6B8D-4FCC-87ED-15598232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5401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133</xdr:row>
      <xdr:rowOff>63500</xdr:rowOff>
    </xdr:from>
    <xdr:to>
      <xdr:col>2</xdr:col>
      <xdr:colOff>1235075</xdr:colOff>
      <xdr:row>133</xdr:row>
      <xdr:rowOff>542925</xdr:rowOff>
    </xdr:to>
    <xdr:pic>
      <xdr:nvPicPr>
        <xdr:cNvPr id="332" name="Picture 55">
          <a:extLst>
            <a:ext uri="{FF2B5EF4-FFF2-40B4-BE49-F238E27FC236}">
              <a16:creationId xmlns:a16="http://schemas.microsoft.com/office/drawing/2014/main" id="{D66051D2-BF76-48CA-954C-312A855F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6099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134</xdr:row>
      <xdr:rowOff>63500</xdr:rowOff>
    </xdr:from>
    <xdr:to>
      <xdr:col>2</xdr:col>
      <xdr:colOff>1235075</xdr:colOff>
      <xdr:row>134</xdr:row>
      <xdr:rowOff>542925</xdr:rowOff>
    </xdr:to>
    <xdr:pic>
      <xdr:nvPicPr>
        <xdr:cNvPr id="333" name="Picture 56">
          <a:extLst>
            <a:ext uri="{FF2B5EF4-FFF2-40B4-BE49-F238E27FC236}">
              <a16:creationId xmlns:a16="http://schemas.microsoft.com/office/drawing/2014/main" id="{B868555D-203F-45CC-9C6D-94E2C7C21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6798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135</xdr:row>
      <xdr:rowOff>63500</xdr:rowOff>
    </xdr:from>
    <xdr:to>
      <xdr:col>2</xdr:col>
      <xdr:colOff>1235075</xdr:colOff>
      <xdr:row>135</xdr:row>
      <xdr:rowOff>542925</xdr:rowOff>
    </xdr:to>
    <xdr:pic>
      <xdr:nvPicPr>
        <xdr:cNvPr id="334" name="Picture 57">
          <a:extLst>
            <a:ext uri="{FF2B5EF4-FFF2-40B4-BE49-F238E27FC236}">
              <a16:creationId xmlns:a16="http://schemas.microsoft.com/office/drawing/2014/main" id="{60189459-1218-4FBA-B018-18217D92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7496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136</xdr:row>
      <xdr:rowOff>63500</xdr:rowOff>
    </xdr:from>
    <xdr:to>
      <xdr:col>2</xdr:col>
      <xdr:colOff>1235075</xdr:colOff>
      <xdr:row>136</xdr:row>
      <xdr:rowOff>542925</xdr:rowOff>
    </xdr:to>
    <xdr:pic>
      <xdr:nvPicPr>
        <xdr:cNvPr id="335" name="Picture 58">
          <a:extLst>
            <a:ext uri="{FF2B5EF4-FFF2-40B4-BE49-F238E27FC236}">
              <a16:creationId xmlns:a16="http://schemas.microsoft.com/office/drawing/2014/main" id="{30938965-607D-4DA9-8C23-E96F8612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8195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137</xdr:row>
      <xdr:rowOff>63500</xdr:rowOff>
    </xdr:from>
    <xdr:to>
      <xdr:col>2</xdr:col>
      <xdr:colOff>1235075</xdr:colOff>
      <xdr:row>137</xdr:row>
      <xdr:rowOff>542925</xdr:rowOff>
    </xdr:to>
    <xdr:pic>
      <xdr:nvPicPr>
        <xdr:cNvPr id="336" name="Picture 59">
          <a:extLst>
            <a:ext uri="{FF2B5EF4-FFF2-40B4-BE49-F238E27FC236}">
              <a16:creationId xmlns:a16="http://schemas.microsoft.com/office/drawing/2014/main" id="{AD586161-6984-4364-B0A1-8C00973E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8893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138</xdr:row>
      <xdr:rowOff>63500</xdr:rowOff>
    </xdr:from>
    <xdr:to>
      <xdr:col>2</xdr:col>
      <xdr:colOff>1235075</xdr:colOff>
      <xdr:row>138</xdr:row>
      <xdr:rowOff>542925</xdr:rowOff>
    </xdr:to>
    <xdr:pic>
      <xdr:nvPicPr>
        <xdr:cNvPr id="337" name="Picture 60">
          <a:extLst>
            <a:ext uri="{FF2B5EF4-FFF2-40B4-BE49-F238E27FC236}">
              <a16:creationId xmlns:a16="http://schemas.microsoft.com/office/drawing/2014/main" id="{610C5375-9FF3-4B09-A325-808A5FE6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9592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139</xdr:row>
      <xdr:rowOff>63500</xdr:rowOff>
    </xdr:from>
    <xdr:to>
      <xdr:col>2</xdr:col>
      <xdr:colOff>1235075</xdr:colOff>
      <xdr:row>139</xdr:row>
      <xdr:rowOff>542925</xdr:rowOff>
    </xdr:to>
    <xdr:pic>
      <xdr:nvPicPr>
        <xdr:cNvPr id="338" name="Picture 61">
          <a:extLst>
            <a:ext uri="{FF2B5EF4-FFF2-40B4-BE49-F238E27FC236}">
              <a16:creationId xmlns:a16="http://schemas.microsoft.com/office/drawing/2014/main" id="{581E6F2E-990F-441B-B4E7-AEF901B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0290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140</xdr:row>
      <xdr:rowOff>63500</xdr:rowOff>
    </xdr:from>
    <xdr:to>
      <xdr:col>2</xdr:col>
      <xdr:colOff>1235075</xdr:colOff>
      <xdr:row>140</xdr:row>
      <xdr:rowOff>542925</xdr:rowOff>
    </xdr:to>
    <xdr:pic>
      <xdr:nvPicPr>
        <xdr:cNvPr id="339" name="Picture 62">
          <a:extLst>
            <a:ext uri="{FF2B5EF4-FFF2-40B4-BE49-F238E27FC236}">
              <a16:creationId xmlns:a16="http://schemas.microsoft.com/office/drawing/2014/main" id="{A4DD2B44-D1A0-4C4C-A0F6-EDA72188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098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141</xdr:row>
      <xdr:rowOff>63500</xdr:rowOff>
    </xdr:from>
    <xdr:to>
      <xdr:col>2</xdr:col>
      <xdr:colOff>1235075</xdr:colOff>
      <xdr:row>141</xdr:row>
      <xdr:rowOff>542925</xdr:rowOff>
    </xdr:to>
    <xdr:pic>
      <xdr:nvPicPr>
        <xdr:cNvPr id="340" name="Picture 63">
          <a:extLst>
            <a:ext uri="{FF2B5EF4-FFF2-40B4-BE49-F238E27FC236}">
              <a16:creationId xmlns:a16="http://schemas.microsoft.com/office/drawing/2014/main" id="{E406400A-8865-4B01-86DC-BA972510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168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142</xdr:row>
      <xdr:rowOff>63500</xdr:rowOff>
    </xdr:from>
    <xdr:to>
      <xdr:col>2</xdr:col>
      <xdr:colOff>1235075</xdr:colOff>
      <xdr:row>142</xdr:row>
      <xdr:rowOff>542925</xdr:rowOff>
    </xdr:to>
    <xdr:pic>
      <xdr:nvPicPr>
        <xdr:cNvPr id="341" name="Picture 64">
          <a:extLst>
            <a:ext uri="{FF2B5EF4-FFF2-40B4-BE49-F238E27FC236}">
              <a16:creationId xmlns:a16="http://schemas.microsoft.com/office/drawing/2014/main" id="{513B4C19-23E9-41BC-BA40-27B51A3D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238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143</xdr:row>
      <xdr:rowOff>63500</xdr:rowOff>
    </xdr:from>
    <xdr:to>
      <xdr:col>2</xdr:col>
      <xdr:colOff>1235075</xdr:colOff>
      <xdr:row>143</xdr:row>
      <xdr:rowOff>542925</xdr:rowOff>
    </xdr:to>
    <xdr:pic>
      <xdr:nvPicPr>
        <xdr:cNvPr id="342" name="Picture 65">
          <a:extLst>
            <a:ext uri="{FF2B5EF4-FFF2-40B4-BE49-F238E27FC236}">
              <a16:creationId xmlns:a16="http://schemas.microsoft.com/office/drawing/2014/main" id="{2BFF0736-02C4-41C2-8A39-1160C9A3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3084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144</xdr:row>
      <xdr:rowOff>63500</xdr:rowOff>
    </xdr:from>
    <xdr:to>
      <xdr:col>2</xdr:col>
      <xdr:colOff>1235075</xdr:colOff>
      <xdr:row>144</xdr:row>
      <xdr:rowOff>542925</xdr:rowOff>
    </xdr:to>
    <xdr:pic>
      <xdr:nvPicPr>
        <xdr:cNvPr id="343" name="Picture 66">
          <a:extLst>
            <a:ext uri="{FF2B5EF4-FFF2-40B4-BE49-F238E27FC236}">
              <a16:creationId xmlns:a16="http://schemas.microsoft.com/office/drawing/2014/main" id="{69B05C4B-D4E3-4935-BCAE-9C316B8A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3783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145</xdr:row>
      <xdr:rowOff>63500</xdr:rowOff>
    </xdr:from>
    <xdr:to>
      <xdr:col>2</xdr:col>
      <xdr:colOff>1235075</xdr:colOff>
      <xdr:row>145</xdr:row>
      <xdr:rowOff>542925</xdr:rowOff>
    </xdr:to>
    <xdr:pic>
      <xdr:nvPicPr>
        <xdr:cNvPr id="344" name="Picture 67">
          <a:extLst>
            <a:ext uri="{FF2B5EF4-FFF2-40B4-BE49-F238E27FC236}">
              <a16:creationId xmlns:a16="http://schemas.microsoft.com/office/drawing/2014/main" id="{B1BADCBF-B8FB-4BF6-B08C-5C889D46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4481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146</xdr:row>
      <xdr:rowOff>63500</xdr:rowOff>
    </xdr:from>
    <xdr:to>
      <xdr:col>2</xdr:col>
      <xdr:colOff>1235075</xdr:colOff>
      <xdr:row>146</xdr:row>
      <xdr:rowOff>542925</xdr:rowOff>
    </xdr:to>
    <xdr:pic>
      <xdr:nvPicPr>
        <xdr:cNvPr id="345" name="Picture 68">
          <a:extLst>
            <a:ext uri="{FF2B5EF4-FFF2-40B4-BE49-F238E27FC236}">
              <a16:creationId xmlns:a16="http://schemas.microsoft.com/office/drawing/2014/main" id="{98A4B293-D9C6-48DA-B775-B3A413D6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5180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147</xdr:row>
      <xdr:rowOff>63500</xdr:rowOff>
    </xdr:from>
    <xdr:to>
      <xdr:col>2</xdr:col>
      <xdr:colOff>1235075</xdr:colOff>
      <xdr:row>147</xdr:row>
      <xdr:rowOff>542925</xdr:rowOff>
    </xdr:to>
    <xdr:pic>
      <xdr:nvPicPr>
        <xdr:cNvPr id="346" name="Picture 69">
          <a:extLst>
            <a:ext uri="{FF2B5EF4-FFF2-40B4-BE49-F238E27FC236}">
              <a16:creationId xmlns:a16="http://schemas.microsoft.com/office/drawing/2014/main" id="{4BA5C817-AA86-4D85-B004-7ABDC103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587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148</xdr:row>
      <xdr:rowOff>63500</xdr:rowOff>
    </xdr:from>
    <xdr:to>
      <xdr:col>2</xdr:col>
      <xdr:colOff>1235075</xdr:colOff>
      <xdr:row>148</xdr:row>
      <xdr:rowOff>542925</xdr:rowOff>
    </xdr:to>
    <xdr:pic>
      <xdr:nvPicPr>
        <xdr:cNvPr id="347" name="Picture 70">
          <a:extLst>
            <a:ext uri="{FF2B5EF4-FFF2-40B4-BE49-F238E27FC236}">
              <a16:creationId xmlns:a16="http://schemas.microsoft.com/office/drawing/2014/main" id="{96DB47D0-97DF-4C03-AD32-78479636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657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149</xdr:row>
      <xdr:rowOff>63500</xdr:rowOff>
    </xdr:from>
    <xdr:to>
      <xdr:col>2</xdr:col>
      <xdr:colOff>1235075</xdr:colOff>
      <xdr:row>149</xdr:row>
      <xdr:rowOff>542925</xdr:rowOff>
    </xdr:to>
    <xdr:pic>
      <xdr:nvPicPr>
        <xdr:cNvPr id="348" name="Picture 71">
          <a:extLst>
            <a:ext uri="{FF2B5EF4-FFF2-40B4-BE49-F238E27FC236}">
              <a16:creationId xmlns:a16="http://schemas.microsoft.com/office/drawing/2014/main" id="{DFE2A447-42BE-4325-B8C3-DE16336E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727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153</xdr:row>
      <xdr:rowOff>95250</xdr:rowOff>
    </xdr:from>
    <xdr:to>
      <xdr:col>2</xdr:col>
      <xdr:colOff>1273175</xdr:colOff>
      <xdr:row>153</xdr:row>
      <xdr:rowOff>571500</xdr:rowOff>
    </xdr:to>
    <xdr:pic>
      <xdr:nvPicPr>
        <xdr:cNvPr id="349" name="Picture 1">
          <a:extLst>
            <a:ext uri="{FF2B5EF4-FFF2-40B4-BE49-F238E27FC236}">
              <a16:creationId xmlns:a16="http://schemas.microsoft.com/office/drawing/2014/main" id="{E6779257-B956-44AF-8326-92DAF86C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98825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154</xdr:row>
      <xdr:rowOff>95250</xdr:rowOff>
    </xdr:from>
    <xdr:to>
      <xdr:col>2</xdr:col>
      <xdr:colOff>1273175</xdr:colOff>
      <xdr:row>154</xdr:row>
      <xdr:rowOff>571500</xdr:rowOff>
    </xdr:to>
    <xdr:pic>
      <xdr:nvPicPr>
        <xdr:cNvPr id="350" name="Picture 2">
          <a:extLst>
            <a:ext uri="{FF2B5EF4-FFF2-40B4-BE49-F238E27FC236}">
              <a16:creationId xmlns:a16="http://schemas.microsoft.com/office/drawing/2014/main" id="{094B1905-A719-446C-8662-30B5C66F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99523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155</xdr:row>
      <xdr:rowOff>95250</xdr:rowOff>
    </xdr:from>
    <xdr:to>
      <xdr:col>2</xdr:col>
      <xdr:colOff>1273175</xdr:colOff>
      <xdr:row>155</xdr:row>
      <xdr:rowOff>571500</xdr:rowOff>
    </xdr:to>
    <xdr:pic>
      <xdr:nvPicPr>
        <xdr:cNvPr id="351" name="Picture 3">
          <a:extLst>
            <a:ext uri="{FF2B5EF4-FFF2-40B4-BE49-F238E27FC236}">
              <a16:creationId xmlns:a16="http://schemas.microsoft.com/office/drawing/2014/main" id="{0A5C5681-EB7F-48E1-AA31-28186E4C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0222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156</xdr:row>
      <xdr:rowOff>95250</xdr:rowOff>
    </xdr:from>
    <xdr:to>
      <xdr:col>2</xdr:col>
      <xdr:colOff>1273175</xdr:colOff>
      <xdr:row>156</xdr:row>
      <xdr:rowOff>571500</xdr:rowOff>
    </xdr:to>
    <xdr:pic>
      <xdr:nvPicPr>
        <xdr:cNvPr id="352" name="Picture 4">
          <a:extLst>
            <a:ext uri="{FF2B5EF4-FFF2-40B4-BE49-F238E27FC236}">
              <a16:creationId xmlns:a16="http://schemas.microsoft.com/office/drawing/2014/main" id="{DB20B0FA-B639-47D4-88C1-C009BEC4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0920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157</xdr:row>
      <xdr:rowOff>95250</xdr:rowOff>
    </xdr:from>
    <xdr:to>
      <xdr:col>2</xdr:col>
      <xdr:colOff>1273175</xdr:colOff>
      <xdr:row>157</xdr:row>
      <xdr:rowOff>571500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C262A480-FA1D-485F-BBE9-E3FE2A50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1619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158</xdr:row>
      <xdr:rowOff>95250</xdr:rowOff>
    </xdr:from>
    <xdr:to>
      <xdr:col>2</xdr:col>
      <xdr:colOff>1273175</xdr:colOff>
      <xdr:row>158</xdr:row>
      <xdr:rowOff>571500</xdr:rowOff>
    </xdr:to>
    <xdr:pic>
      <xdr:nvPicPr>
        <xdr:cNvPr id="354" name="Picture 6">
          <a:extLst>
            <a:ext uri="{FF2B5EF4-FFF2-40B4-BE49-F238E27FC236}">
              <a16:creationId xmlns:a16="http://schemas.microsoft.com/office/drawing/2014/main" id="{7C1C40D1-D687-4A2D-8A20-623669EB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2317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159</xdr:row>
      <xdr:rowOff>95250</xdr:rowOff>
    </xdr:from>
    <xdr:to>
      <xdr:col>2</xdr:col>
      <xdr:colOff>1273175</xdr:colOff>
      <xdr:row>159</xdr:row>
      <xdr:rowOff>571500</xdr:rowOff>
    </xdr:to>
    <xdr:pic>
      <xdr:nvPicPr>
        <xdr:cNvPr id="355" name="Picture 7">
          <a:extLst>
            <a:ext uri="{FF2B5EF4-FFF2-40B4-BE49-F238E27FC236}">
              <a16:creationId xmlns:a16="http://schemas.microsoft.com/office/drawing/2014/main" id="{C1DA1D84-5196-4365-9AA2-C050B111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3016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160</xdr:row>
      <xdr:rowOff>95250</xdr:rowOff>
    </xdr:from>
    <xdr:to>
      <xdr:col>2</xdr:col>
      <xdr:colOff>1273175</xdr:colOff>
      <xdr:row>160</xdr:row>
      <xdr:rowOff>571500</xdr:rowOff>
    </xdr:to>
    <xdr:pic>
      <xdr:nvPicPr>
        <xdr:cNvPr id="356" name="Picture 8">
          <a:extLst>
            <a:ext uri="{FF2B5EF4-FFF2-40B4-BE49-F238E27FC236}">
              <a16:creationId xmlns:a16="http://schemas.microsoft.com/office/drawing/2014/main" id="{B87F6A11-CF4C-4167-AFEB-B24C9592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3714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161</xdr:row>
      <xdr:rowOff>95250</xdr:rowOff>
    </xdr:from>
    <xdr:to>
      <xdr:col>2</xdr:col>
      <xdr:colOff>1273175</xdr:colOff>
      <xdr:row>161</xdr:row>
      <xdr:rowOff>571500</xdr:rowOff>
    </xdr:to>
    <xdr:pic>
      <xdr:nvPicPr>
        <xdr:cNvPr id="357" name="Picture 9">
          <a:extLst>
            <a:ext uri="{FF2B5EF4-FFF2-40B4-BE49-F238E27FC236}">
              <a16:creationId xmlns:a16="http://schemas.microsoft.com/office/drawing/2014/main" id="{E7AEA3A9-C636-493F-837A-FB36B181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4413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162</xdr:row>
      <xdr:rowOff>95250</xdr:rowOff>
    </xdr:from>
    <xdr:to>
      <xdr:col>2</xdr:col>
      <xdr:colOff>1273175</xdr:colOff>
      <xdr:row>162</xdr:row>
      <xdr:rowOff>571500</xdr:rowOff>
    </xdr:to>
    <xdr:pic>
      <xdr:nvPicPr>
        <xdr:cNvPr id="358" name="Picture 10">
          <a:extLst>
            <a:ext uri="{FF2B5EF4-FFF2-40B4-BE49-F238E27FC236}">
              <a16:creationId xmlns:a16="http://schemas.microsoft.com/office/drawing/2014/main" id="{AB879A03-E22F-41C5-9085-6A5F477A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5111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163</xdr:row>
      <xdr:rowOff>95250</xdr:rowOff>
    </xdr:from>
    <xdr:to>
      <xdr:col>2</xdr:col>
      <xdr:colOff>1273175</xdr:colOff>
      <xdr:row>163</xdr:row>
      <xdr:rowOff>571500</xdr:rowOff>
    </xdr:to>
    <xdr:pic>
      <xdr:nvPicPr>
        <xdr:cNvPr id="359" name="Picture 11">
          <a:extLst>
            <a:ext uri="{FF2B5EF4-FFF2-40B4-BE49-F238E27FC236}">
              <a16:creationId xmlns:a16="http://schemas.microsoft.com/office/drawing/2014/main" id="{601B43E0-C48A-4E43-995D-B476AEA9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5810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164</xdr:row>
      <xdr:rowOff>95250</xdr:rowOff>
    </xdr:from>
    <xdr:to>
      <xdr:col>2</xdr:col>
      <xdr:colOff>1273175</xdr:colOff>
      <xdr:row>164</xdr:row>
      <xdr:rowOff>571500</xdr:rowOff>
    </xdr:to>
    <xdr:pic>
      <xdr:nvPicPr>
        <xdr:cNvPr id="360" name="Picture 12">
          <a:extLst>
            <a:ext uri="{FF2B5EF4-FFF2-40B4-BE49-F238E27FC236}">
              <a16:creationId xmlns:a16="http://schemas.microsoft.com/office/drawing/2014/main" id="{10FC9CDB-0EB7-4F9E-A646-1453153C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6508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165</xdr:row>
      <xdr:rowOff>95250</xdr:rowOff>
    </xdr:from>
    <xdr:to>
      <xdr:col>2</xdr:col>
      <xdr:colOff>1273175</xdr:colOff>
      <xdr:row>165</xdr:row>
      <xdr:rowOff>571500</xdr:rowOff>
    </xdr:to>
    <xdr:pic>
      <xdr:nvPicPr>
        <xdr:cNvPr id="361" name="Picture 13">
          <a:extLst>
            <a:ext uri="{FF2B5EF4-FFF2-40B4-BE49-F238E27FC236}">
              <a16:creationId xmlns:a16="http://schemas.microsoft.com/office/drawing/2014/main" id="{F998C410-CE1E-4366-B21C-63FFE44E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7207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166</xdr:row>
      <xdr:rowOff>95250</xdr:rowOff>
    </xdr:from>
    <xdr:to>
      <xdr:col>2</xdr:col>
      <xdr:colOff>1273175</xdr:colOff>
      <xdr:row>166</xdr:row>
      <xdr:rowOff>571500</xdr:rowOff>
    </xdr:to>
    <xdr:pic>
      <xdr:nvPicPr>
        <xdr:cNvPr id="362" name="Picture 14">
          <a:extLst>
            <a:ext uri="{FF2B5EF4-FFF2-40B4-BE49-F238E27FC236}">
              <a16:creationId xmlns:a16="http://schemas.microsoft.com/office/drawing/2014/main" id="{DCBCCD3F-AA65-495A-A27A-553548432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7905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167</xdr:row>
      <xdr:rowOff>95250</xdr:rowOff>
    </xdr:from>
    <xdr:to>
      <xdr:col>2</xdr:col>
      <xdr:colOff>1273175</xdr:colOff>
      <xdr:row>167</xdr:row>
      <xdr:rowOff>571500</xdr:rowOff>
    </xdr:to>
    <xdr:pic>
      <xdr:nvPicPr>
        <xdr:cNvPr id="363" name="Picture 15">
          <a:extLst>
            <a:ext uri="{FF2B5EF4-FFF2-40B4-BE49-F238E27FC236}">
              <a16:creationId xmlns:a16="http://schemas.microsoft.com/office/drawing/2014/main" id="{63641C3C-C409-4843-B650-AB5C8053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8604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168</xdr:row>
      <xdr:rowOff>95250</xdr:rowOff>
    </xdr:from>
    <xdr:to>
      <xdr:col>2</xdr:col>
      <xdr:colOff>1273175</xdr:colOff>
      <xdr:row>168</xdr:row>
      <xdr:rowOff>571500</xdr:rowOff>
    </xdr:to>
    <xdr:pic>
      <xdr:nvPicPr>
        <xdr:cNvPr id="364" name="Picture 16">
          <a:extLst>
            <a:ext uri="{FF2B5EF4-FFF2-40B4-BE49-F238E27FC236}">
              <a16:creationId xmlns:a16="http://schemas.microsoft.com/office/drawing/2014/main" id="{A9AB8930-8991-4BBA-AEEE-1354B180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9302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169</xdr:row>
      <xdr:rowOff>95250</xdr:rowOff>
    </xdr:from>
    <xdr:to>
      <xdr:col>2</xdr:col>
      <xdr:colOff>1273175</xdr:colOff>
      <xdr:row>169</xdr:row>
      <xdr:rowOff>571500</xdr:rowOff>
    </xdr:to>
    <xdr:pic>
      <xdr:nvPicPr>
        <xdr:cNvPr id="365" name="Picture 17">
          <a:extLst>
            <a:ext uri="{FF2B5EF4-FFF2-40B4-BE49-F238E27FC236}">
              <a16:creationId xmlns:a16="http://schemas.microsoft.com/office/drawing/2014/main" id="{52A2DFC4-F29D-45DD-97AA-20C9C106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0001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170</xdr:row>
      <xdr:rowOff>95250</xdr:rowOff>
    </xdr:from>
    <xdr:to>
      <xdr:col>2</xdr:col>
      <xdr:colOff>1273175</xdr:colOff>
      <xdr:row>170</xdr:row>
      <xdr:rowOff>571500</xdr:rowOff>
    </xdr:to>
    <xdr:pic>
      <xdr:nvPicPr>
        <xdr:cNvPr id="366" name="Picture 18">
          <a:extLst>
            <a:ext uri="{FF2B5EF4-FFF2-40B4-BE49-F238E27FC236}">
              <a16:creationId xmlns:a16="http://schemas.microsoft.com/office/drawing/2014/main" id="{040CB9B0-D36B-42FB-A9EB-7FF9863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0699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171</xdr:row>
      <xdr:rowOff>95250</xdr:rowOff>
    </xdr:from>
    <xdr:to>
      <xdr:col>2</xdr:col>
      <xdr:colOff>1273175</xdr:colOff>
      <xdr:row>171</xdr:row>
      <xdr:rowOff>571500</xdr:rowOff>
    </xdr:to>
    <xdr:pic>
      <xdr:nvPicPr>
        <xdr:cNvPr id="367" name="Picture 19">
          <a:extLst>
            <a:ext uri="{FF2B5EF4-FFF2-40B4-BE49-F238E27FC236}">
              <a16:creationId xmlns:a16="http://schemas.microsoft.com/office/drawing/2014/main" id="{6597293F-7AD1-48F9-B42E-E275F75D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1398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172</xdr:row>
      <xdr:rowOff>95250</xdr:rowOff>
    </xdr:from>
    <xdr:to>
      <xdr:col>2</xdr:col>
      <xdr:colOff>1273175</xdr:colOff>
      <xdr:row>172</xdr:row>
      <xdr:rowOff>571500</xdr:rowOff>
    </xdr:to>
    <xdr:pic>
      <xdr:nvPicPr>
        <xdr:cNvPr id="368" name="Picture 20">
          <a:extLst>
            <a:ext uri="{FF2B5EF4-FFF2-40B4-BE49-F238E27FC236}">
              <a16:creationId xmlns:a16="http://schemas.microsoft.com/office/drawing/2014/main" id="{4D414945-3D2B-49A5-BC61-FB4CF4A2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2096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173</xdr:row>
      <xdr:rowOff>95250</xdr:rowOff>
    </xdr:from>
    <xdr:to>
      <xdr:col>2</xdr:col>
      <xdr:colOff>1273175</xdr:colOff>
      <xdr:row>173</xdr:row>
      <xdr:rowOff>571500</xdr:rowOff>
    </xdr:to>
    <xdr:pic>
      <xdr:nvPicPr>
        <xdr:cNvPr id="369" name="Picture 21">
          <a:extLst>
            <a:ext uri="{FF2B5EF4-FFF2-40B4-BE49-F238E27FC236}">
              <a16:creationId xmlns:a16="http://schemas.microsoft.com/office/drawing/2014/main" id="{669AF59F-D5DE-4477-9C2B-2E9A7997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2795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174</xdr:row>
      <xdr:rowOff>95250</xdr:rowOff>
    </xdr:from>
    <xdr:to>
      <xdr:col>2</xdr:col>
      <xdr:colOff>1273175</xdr:colOff>
      <xdr:row>174</xdr:row>
      <xdr:rowOff>571500</xdr:rowOff>
    </xdr:to>
    <xdr:pic>
      <xdr:nvPicPr>
        <xdr:cNvPr id="370" name="Picture 22">
          <a:extLst>
            <a:ext uri="{FF2B5EF4-FFF2-40B4-BE49-F238E27FC236}">
              <a16:creationId xmlns:a16="http://schemas.microsoft.com/office/drawing/2014/main" id="{E89573BA-9B32-47EC-AAF9-CB57153D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3493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175</xdr:row>
      <xdr:rowOff>95250</xdr:rowOff>
    </xdr:from>
    <xdr:to>
      <xdr:col>2</xdr:col>
      <xdr:colOff>1273175</xdr:colOff>
      <xdr:row>175</xdr:row>
      <xdr:rowOff>571500</xdr:rowOff>
    </xdr:to>
    <xdr:pic>
      <xdr:nvPicPr>
        <xdr:cNvPr id="371" name="Picture 23">
          <a:extLst>
            <a:ext uri="{FF2B5EF4-FFF2-40B4-BE49-F238E27FC236}">
              <a16:creationId xmlns:a16="http://schemas.microsoft.com/office/drawing/2014/main" id="{AE6170B1-D52B-44DE-B9ED-0282B985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4192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146050</xdr:colOff>
      <xdr:row>176</xdr:row>
      <xdr:rowOff>82550</xdr:rowOff>
    </xdr:from>
    <xdr:to>
      <xdr:col>2</xdr:col>
      <xdr:colOff>1320800</xdr:colOff>
      <xdr:row>176</xdr:row>
      <xdr:rowOff>561975</xdr:rowOff>
    </xdr:to>
    <xdr:pic>
      <xdr:nvPicPr>
        <xdr:cNvPr id="372" name="Picture 24">
          <a:extLst>
            <a:ext uri="{FF2B5EF4-FFF2-40B4-BE49-F238E27FC236}">
              <a16:creationId xmlns:a16="http://schemas.microsoft.com/office/drawing/2014/main" id="{7C9F63FE-6D57-49BD-8F78-90C842E3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1148778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177</xdr:row>
      <xdr:rowOff>95250</xdr:rowOff>
    </xdr:from>
    <xdr:to>
      <xdr:col>2</xdr:col>
      <xdr:colOff>1273175</xdr:colOff>
      <xdr:row>177</xdr:row>
      <xdr:rowOff>571500</xdr:rowOff>
    </xdr:to>
    <xdr:pic>
      <xdr:nvPicPr>
        <xdr:cNvPr id="373" name="Picture 25">
          <a:extLst>
            <a:ext uri="{FF2B5EF4-FFF2-40B4-BE49-F238E27FC236}">
              <a16:creationId xmlns:a16="http://schemas.microsoft.com/office/drawing/2014/main" id="{6BD31E86-C043-47F3-8397-F168FE4E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5589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178</xdr:row>
      <xdr:rowOff>95250</xdr:rowOff>
    </xdr:from>
    <xdr:to>
      <xdr:col>2</xdr:col>
      <xdr:colOff>1273175</xdr:colOff>
      <xdr:row>178</xdr:row>
      <xdr:rowOff>571500</xdr:rowOff>
    </xdr:to>
    <xdr:pic>
      <xdr:nvPicPr>
        <xdr:cNvPr id="374" name="Picture 26">
          <a:extLst>
            <a:ext uri="{FF2B5EF4-FFF2-40B4-BE49-F238E27FC236}">
              <a16:creationId xmlns:a16="http://schemas.microsoft.com/office/drawing/2014/main" id="{23196F0F-1998-4D03-A312-28D3819D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6287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179</xdr:row>
      <xdr:rowOff>95250</xdr:rowOff>
    </xdr:from>
    <xdr:to>
      <xdr:col>2</xdr:col>
      <xdr:colOff>1273175</xdr:colOff>
      <xdr:row>179</xdr:row>
      <xdr:rowOff>571500</xdr:rowOff>
    </xdr:to>
    <xdr:pic>
      <xdr:nvPicPr>
        <xdr:cNvPr id="375" name="Picture 27">
          <a:extLst>
            <a:ext uri="{FF2B5EF4-FFF2-40B4-BE49-F238E27FC236}">
              <a16:creationId xmlns:a16="http://schemas.microsoft.com/office/drawing/2014/main" id="{2FC71B83-915E-43EC-B59C-385A327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6986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180</xdr:row>
      <xdr:rowOff>95250</xdr:rowOff>
    </xdr:from>
    <xdr:to>
      <xdr:col>2</xdr:col>
      <xdr:colOff>1273175</xdr:colOff>
      <xdr:row>180</xdr:row>
      <xdr:rowOff>571500</xdr:rowOff>
    </xdr:to>
    <xdr:pic>
      <xdr:nvPicPr>
        <xdr:cNvPr id="376" name="Picture 28">
          <a:extLst>
            <a:ext uri="{FF2B5EF4-FFF2-40B4-BE49-F238E27FC236}">
              <a16:creationId xmlns:a16="http://schemas.microsoft.com/office/drawing/2014/main" id="{19219996-78A5-4156-9A25-796AE1FE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7684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181</xdr:row>
      <xdr:rowOff>95250</xdr:rowOff>
    </xdr:from>
    <xdr:to>
      <xdr:col>2</xdr:col>
      <xdr:colOff>1273175</xdr:colOff>
      <xdr:row>181</xdr:row>
      <xdr:rowOff>571500</xdr:rowOff>
    </xdr:to>
    <xdr:pic>
      <xdr:nvPicPr>
        <xdr:cNvPr id="377" name="Picture 29">
          <a:extLst>
            <a:ext uri="{FF2B5EF4-FFF2-40B4-BE49-F238E27FC236}">
              <a16:creationId xmlns:a16="http://schemas.microsoft.com/office/drawing/2014/main" id="{C3F23C5F-D841-422F-8104-520CA0CC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8383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182</xdr:row>
      <xdr:rowOff>95250</xdr:rowOff>
    </xdr:from>
    <xdr:to>
      <xdr:col>2</xdr:col>
      <xdr:colOff>1273175</xdr:colOff>
      <xdr:row>182</xdr:row>
      <xdr:rowOff>571500</xdr:rowOff>
    </xdr:to>
    <xdr:pic>
      <xdr:nvPicPr>
        <xdr:cNvPr id="378" name="Picture 30">
          <a:extLst>
            <a:ext uri="{FF2B5EF4-FFF2-40B4-BE49-F238E27FC236}">
              <a16:creationId xmlns:a16="http://schemas.microsoft.com/office/drawing/2014/main" id="{F2958BA2-D96D-4F62-823F-D13F0FA4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9081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183</xdr:row>
      <xdr:rowOff>95250</xdr:rowOff>
    </xdr:from>
    <xdr:to>
      <xdr:col>2</xdr:col>
      <xdr:colOff>1273175</xdr:colOff>
      <xdr:row>183</xdr:row>
      <xdr:rowOff>571500</xdr:rowOff>
    </xdr:to>
    <xdr:pic>
      <xdr:nvPicPr>
        <xdr:cNvPr id="379" name="Picture 31">
          <a:extLst>
            <a:ext uri="{FF2B5EF4-FFF2-40B4-BE49-F238E27FC236}">
              <a16:creationId xmlns:a16="http://schemas.microsoft.com/office/drawing/2014/main" id="{68ACF3E5-C1EE-4994-8644-B563EFA7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9780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184</xdr:row>
      <xdr:rowOff>95250</xdr:rowOff>
    </xdr:from>
    <xdr:to>
      <xdr:col>2</xdr:col>
      <xdr:colOff>1273175</xdr:colOff>
      <xdr:row>184</xdr:row>
      <xdr:rowOff>571500</xdr:rowOff>
    </xdr:to>
    <xdr:pic>
      <xdr:nvPicPr>
        <xdr:cNvPr id="380" name="Picture 32">
          <a:extLst>
            <a:ext uri="{FF2B5EF4-FFF2-40B4-BE49-F238E27FC236}">
              <a16:creationId xmlns:a16="http://schemas.microsoft.com/office/drawing/2014/main" id="{A39D298C-CE0E-4EA3-8309-81F2708A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0478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185</xdr:row>
      <xdr:rowOff>95250</xdr:rowOff>
    </xdr:from>
    <xdr:to>
      <xdr:col>2</xdr:col>
      <xdr:colOff>1273175</xdr:colOff>
      <xdr:row>185</xdr:row>
      <xdr:rowOff>571500</xdr:rowOff>
    </xdr:to>
    <xdr:pic>
      <xdr:nvPicPr>
        <xdr:cNvPr id="381" name="Picture 33">
          <a:extLst>
            <a:ext uri="{FF2B5EF4-FFF2-40B4-BE49-F238E27FC236}">
              <a16:creationId xmlns:a16="http://schemas.microsoft.com/office/drawing/2014/main" id="{858329A1-418A-4EED-AD96-81FF1EB2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1177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186</xdr:row>
      <xdr:rowOff>95250</xdr:rowOff>
    </xdr:from>
    <xdr:to>
      <xdr:col>2</xdr:col>
      <xdr:colOff>1273175</xdr:colOff>
      <xdr:row>186</xdr:row>
      <xdr:rowOff>571500</xdr:rowOff>
    </xdr:to>
    <xdr:pic>
      <xdr:nvPicPr>
        <xdr:cNvPr id="382" name="Picture 34">
          <a:extLst>
            <a:ext uri="{FF2B5EF4-FFF2-40B4-BE49-F238E27FC236}">
              <a16:creationId xmlns:a16="http://schemas.microsoft.com/office/drawing/2014/main" id="{F203C27F-7ED6-4BA3-B803-64E09DBD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1875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187</xdr:row>
      <xdr:rowOff>95250</xdr:rowOff>
    </xdr:from>
    <xdr:to>
      <xdr:col>2</xdr:col>
      <xdr:colOff>1273175</xdr:colOff>
      <xdr:row>187</xdr:row>
      <xdr:rowOff>571500</xdr:rowOff>
    </xdr:to>
    <xdr:pic>
      <xdr:nvPicPr>
        <xdr:cNvPr id="383" name="Picture 35">
          <a:extLst>
            <a:ext uri="{FF2B5EF4-FFF2-40B4-BE49-F238E27FC236}">
              <a16:creationId xmlns:a16="http://schemas.microsoft.com/office/drawing/2014/main" id="{523C03DC-3904-4C40-9AF6-005D8A2B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2574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188</xdr:row>
      <xdr:rowOff>95250</xdr:rowOff>
    </xdr:from>
    <xdr:to>
      <xdr:col>2</xdr:col>
      <xdr:colOff>1273175</xdr:colOff>
      <xdr:row>188</xdr:row>
      <xdr:rowOff>571500</xdr:rowOff>
    </xdr:to>
    <xdr:pic>
      <xdr:nvPicPr>
        <xdr:cNvPr id="384" name="Picture 36">
          <a:extLst>
            <a:ext uri="{FF2B5EF4-FFF2-40B4-BE49-F238E27FC236}">
              <a16:creationId xmlns:a16="http://schemas.microsoft.com/office/drawing/2014/main" id="{2AB553BD-7AFF-4A93-8253-4B3A5FDC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3272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189</xdr:row>
      <xdr:rowOff>95250</xdr:rowOff>
    </xdr:from>
    <xdr:to>
      <xdr:col>2</xdr:col>
      <xdr:colOff>1273175</xdr:colOff>
      <xdr:row>189</xdr:row>
      <xdr:rowOff>571500</xdr:rowOff>
    </xdr:to>
    <xdr:pic>
      <xdr:nvPicPr>
        <xdr:cNvPr id="385" name="Picture 37">
          <a:extLst>
            <a:ext uri="{FF2B5EF4-FFF2-40B4-BE49-F238E27FC236}">
              <a16:creationId xmlns:a16="http://schemas.microsoft.com/office/drawing/2014/main" id="{262FF37C-16C0-4B8F-8969-A9019270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3971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190</xdr:row>
      <xdr:rowOff>95250</xdr:rowOff>
    </xdr:from>
    <xdr:to>
      <xdr:col>2</xdr:col>
      <xdr:colOff>1273175</xdr:colOff>
      <xdr:row>190</xdr:row>
      <xdr:rowOff>571500</xdr:rowOff>
    </xdr:to>
    <xdr:pic>
      <xdr:nvPicPr>
        <xdr:cNvPr id="386" name="Picture 38">
          <a:extLst>
            <a:ext uri="{FF2B5EF4-FFF2-40B4-BE49-F238E27FC236}">
              <a16:creationId xmlns:a16="http://schemas.microsoft.com/office/drawing/2014/main" id="{684695C6-54A1-48F8-A5D1-739A9646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4669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191</xdr:row>
      <xdr:rowOff>95250</xdr:rowOff>
    </xdr:from>
    <xdr:to>
      <xdr:col>2</xdr:col>
      <xdr:colOff>1273175</xdr:colOff>
      <xdr:row>191</xdr:row>
      <xdr:rowOff>571500</xdr:rowOff>
    </xdr:to>
    <xdr:pic>
      <xdr:nvPicPr>
        <xdr:cNvPr id="387" name="Picture 39">
          <a:extLst>
            <a:ext uri="{FF2B5EF4-FFF2-40B4-BE49-F238E27FC236}">
              <a16:creationId xmlns:a16="http://schemas.microsoft.com/office/drawing/2014/main" id="{20490BE6-626E-4BAB-8FCB-66337E3D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5368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192</xdr:row>
      <xdr:rowOff>95250</xdr:rowOff>
    </xdr:from>
    <xdr:to>
      <xdr:col>2</xdr:col>
      <xdr:colOff>1273175</xdr:colOff>
      <xdr:row>192</xdr:row>
      <xdr:rowOff>571500</xdr:rowOff>
    </xdr:to>
    <xdr:pic>
      <xdr:nvPicPr>
        <xdr:cNvPr id="388" name="Picture 40">
          <a:extLst>
            <a:ext uri="{FF2B5EF4-FFF2-40B4-BE49-F238E27FC236}">
              <a16:creationId xmlns:a16="http://schemas.microsoft.com/office/drawing/2014/main" id="{6CB5FFC0-68AC-4184-8353-42859270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6066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193</xdr:row>
      <xdr:rowOff>95250</xdr:rowOff>
    </xdr:from>
    <xdr:to>
      <xdr:col>2</xdr:col>
      <xdr:colOff>1273175</xdr:colOff>
      <xdr:row>193</xdr:row>
      <xdr:rowOff>571500</xdr:rowOff>
    </xdr:to>
    <xdr:pic>
      <xdr:nvPicPr>
        <xdr:cNvPr id="389" name="Picture 41">
          <a:extLst>
            <a:ext uri="{FF2B5EF4-FFF2-40B4-BE49-F238E27FC236}">
              <a16:creationId xmlns:a16="http://schemas.microsoft.com/office/drawing/2014/main" id="{4B5C8BD1-C7E6-4565-822B-A9654E49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6765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194</xdr:row>
      <xdr:rowOff>95250</xdr:rowOff>
    </xdr:from>
    <xdr:to>
      <xdr:col>2</xdr:col>
      <xdr:colOff>1273175</xdr:colOff>
      <xdr:row>194</xdr:row>
      <xdr:rowOff>571500</xdr:rowOff>
    </xdr:to>
    <xdr:pic>
      <xdr:nvPicPr>
        <xdr:cNvPr id="390" name="Picture 42">
          <a:extLst>
            <a:ext uri="{FF2B5EF4-FFF2-40B4-BE49-F238E27FC236}">
              <a16:creationId xmlns:a16="http://schemas.microsoft.com/office/drawing/2014/main" id="{82FA9B1C-269D-4351-B4D1-E5EE9E9D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7463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195</xdr:row>
      <xdr:rowOff>95250</xdr:rowOff>
    </xdr:from>
    <xdr:to>
      <xdr:col>2</xdr:col>
      <xdr:colOff>1273175</xdr:colOff>
      <xdr:row>195</xdr:row>
      <xdr:rowOff>571500</xdr:rowOff>
    </xdr:to>
    <xdr:pic>
      <xdr:nvPicPr>
        <xdr:cNvPr id="391" name="Picture 43">
          <a:extLst>
            <a:ext uri="{FF2B5EF4-FFF2-40B4-BE49-F238E27FC236}">
              <a16:creationId xmlns:a16="http://schemas.microsoft.com/office/drawing/2014/main" id="{ACEECBB9-3A88-478C-89BE-9A61154B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8162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196</xdr:row>
      <xdr:rowOff>95250</xdr:rowOff>
    </xdr:from>
    <xdr:to>
      <xdr:col>2</xdr:col>
      <xdr:colOff>1273175</xdr:colOff>
      <xdr:row>196</xdr:row>
      <xdr:rowOff>571500</xdr:rowOff>
    </xdr:to>
    <xdr:pic>
      <xdr:nvPicPr>
        <xdr:cNvPr id="392" name="Picture 44">
          <a:extLst>
            <a:ext uri="{FF2B5EF4-FFF2-40B4-BE49-F238E27FC236}">
              <a16:creationId xmlns:a16="http://schemas.microsoft.com/office/drawing/2014/main" id="{D968FEB2-3833-4F12-8850-87394B8A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8860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197</xdr:row>
      <xdr:rowOff>95250</xdr:rowOff>
    </xdr:from>
    <xdr:to>
      <xdr:col>2</xdr:col>
      <xdr:colOff>1273175</xdr:colOff>
      <xdr:row>197</xdr:row>
      <xdr:rowOff>571500</xdr:rowOff>
    </xdr:to>
    <xdr:pic>
      <xdr:nvPicPr>
        <xdr:cNvPr id="393" name="Picture 45">
          <a:extLst>
            <a:ext uri="{FF2B5EF4-FFF2-40B4-BE49-F238E27FC236}">
              <a16:creationId xmlns:a16="http://schemas.microsoft.com/office/drawing/2014/main" id="{F16A0C09-E2D1-4466-8E87-76D02CB0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9559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198</xdr:row>
      <xdr:rowOff>95250</xdr:rowOff>
    </xdr:from>
    <xdr:to>
      <xdr:col>2</xdr:col>
      <xdr:colOff>1273175</xdr:colOff>
      <xdr:row>198</xdr:row>
      <xdr:rowOff>571500</xdr:rowOff>
    </xdr:to>
    <xdr:pic>
      <xdr:nvPicPr>
        <xdr:cNvPr id="394" name="Picture 46">
          <a:extLst>
            <a:ext uri="{FF2B5EF4-FFF2-40B4-BE49-F238E27FC236}">
              <a16:creationId xmlns:a16="http://schemas.microsoft.com/office/drawing/2014/main" id="{5A015274-C035-45B4-A6BE-9B54B672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30257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202</xdr:row>
      <xdr:rowOff>63500</xdr:rowOff>
    </xdr:from>
    <xdr:to>
      <xdr:col>2</xdr:col>
      <xdr:colOff>1235075</xdr:colOff>
      <xdr:row>202</xdr:row>
      <xdr:rowOff>539750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8CA447-63D7-4408-991A-FAF24C3F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1730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203</xdr:row>
      <xdr:rowOff>63500</xdr:rowOff>
    </xdr:from>
    <xdr:to>
      <xdr:col>2</xdr:col>
      <xdr:colOff>1235075</xdr:colOff>
      <xdr:row>203</xdr:row>
      <xdr:rowOff>539750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9DDEA-A836-434B-9436-5DD8B32B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2429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204</xdr:row>
      <xdr:rowOff>63500</xdr:rowOff>
    </xdr:from>
    <xdr:to>
      <xdr:col>2</xdr:col>
      <xdr:colOff>1235075</xdr:colOff>
      <xdr:row>204</xdr:row>
      <xdr:rowOff>539750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053A5E-78D9-439C-9825-FFB96F1D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3127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205</xdr:row>
      <xdr:rowOff>63500</xdr:rowOff>
    </xdr:from>
    <xdr:to>
      <xdr:col>2</xdr:col>
      <xdr:colOff>1235075</xdr:colOff>
      <xdr:row>205</xdr:row>
      <xdr:rowOff>539750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636999D-83F9-4915-9828-EE3898EE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3826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206</xdr:row>
      <xdr:rowOff>63500</xdr:rowOff>
    </xdr:from>
    <xdr:to>
      <xdr:col>2</xdr:col>
      <xdr:colOff>1235075</xdr:colOff>
      <xdr:row>206</xdr:row>
      <xdr:rowOff>539750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95838A-0DC8-4ABC-A677-1EE73D73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4524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207</xdr:row>
      <xdr:rowOff>63500</xdr:rowOff>
    </xdr:from>
    <xdr:to>
      <xdr:col>2</xdr:col>
      <xdr:colOff>1235075</xdr:colOff>
      <xdr:row>207</xdr:row>
      <xdr:rowOff>539750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F42FA83-CD72-4407-9A0D-D1529AC7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5223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208</xdr:row>
      <xdr:rowOff>63500</xdr:rowOff>
    </xdr:from>
    <xdr:to>
      <xdr:col>2</xdr:col>
      <xdr:colOff>1235075</xdr:colOff>
      <xdr:row>208</xdr:row>
      <xdr:rowOff>539750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2E1AD28-2EA9-4DE7-A3B5-97143E8E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5921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209</xdr:row>
      <xdr:rowOff>63500</xdr:rowOff>
    </xdr:from>
    <xdr:to>
      <xdr:col>2</xdr:col>
      <xdr:colOff>1235075</xdr:colOff>
      <xdr:row>209</xdr:row>
      <xdr:rowOff>539750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D4AA1C6-B334-4172-B6B3-B8D9AC2A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6620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210</xdr:row>
      <xdr:rowOff>63500</xdr:rowOff>
    </xdr:from>
    <xdr:to>
      <xdr:col>2</xdr:col>
      <xdr:colOff>1235075</xdr:colOff>
      <xdr:row>210</xdr:row>
      <xdr:rowOff>539750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CA68633-1C7D-48DE-8608-B33FF904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7318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211</xdr:row>
      <xdr:rowOff>63500</xdr:rowOff>
    </xdr:from>
    <xdr:to>
      <xdr:col>2</xdr:col>
      <xdr:colOff>1235075</xdr:colOff>
      <xdr:row>211</xdr:row>
      <xdr:rowOff>539750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577177E-E105-4ECA-9D16-9565DF3B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8017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212</xdr:row>
      <xdr:rowOff>63500</xdr:rowOff>
    </xdr:from>
    <xdr:to>
      <xdr:col>2</xdr:col>
      <xdr:colOff>1235075</xdr:colOff>
      <xdr:row>212</xdr:row>
      <xdr:rowOff>539750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7F1FF42-5222-4828-919D-FC650A6D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8715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213</xdr:row>
      <xdr:rowOff>63500</xdr:rowOff>
    </xdr:from>
    <xdr:to>
      <xdr:col>2</xdr:col>
      <xdr:colOff>1235075</xdr:colOff>
      <xdr:row>213</xdr:row>
      <xdr:rowOff>539750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AD98D55-35F5-40F0-9DD1-FBE7A295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39414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214</xdr:row>
      <xdr:rowOff>63500</xdr:rowOff>
    </xdr:from>
    <xdr:to>
      <xdr:col>2</xdr:col>
      <xdr:colOff>1235075</xdr:colOff>
      <xdr:row>214</xdr:row>
      <xdr:rowOff>539750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BBF68D3-7AF4-4F12-AF3B-BBD42F48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0112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215</xdr:row>
      <xdr:rowOff>63500</xdr:rowOff>
    </xdr:from>
    <xdr:to>
      <xdr:col>2</xdr:col>
      <xdr:colOff>1235075</xdr:colOff>
      <xdr:row>215</xdr:row>
      <xdr:rowOff>539750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5B9ED99-E096-47FA-A075-9DC3B177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0811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216</xdr:row>
      <xdr:rowOff>63500</xdr:rowOff>
    </xdr:from>
    <xdr:to>
      <xdr:col>2</xdr:col>
      <xdr:colOff>1235075</xdr:colOff>
      <xdr:row>216</xdr:row>
      <xdr:rowOff>539750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81CF26D-55ED-4A1A-81C8-17A09CDF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1509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217</xdr:row>
      <xdr:rowOff>63500</xdr:rowOff>
    </xdr:from>
    <xdr:to>
      <xdr:col>2</xdr:col>
      <xdr:colOff>1235075</xdr:colOff>
      <xdr:row>217</xdr:row>
      <xdr:rowOff>539750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F7339F4-4B59-4269-B88A-18F42BB7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2208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218</xdr:row>
      <xdr:rowOff>63500</xdr:rowOff>
    </xdr:from>
    <xdr:to>
      <xdr:col>2</xdr:col>
      <xdr:colOff>1235075</xdr:colOff>
      <xdr:row>218</xdr:row>
      <xdr:rowOff>539750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1452AF2-D1A0-406B-B0C7-9A44B56D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2906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219</xdr:row>
      <xdr:rowOff>63500</xdr:rowOff>
    </xdr:from>
    <xdr:to>
      <xdr:col>2</xdr:col>
      <xdr:colOff>1235075</xdr:colOff>
      <xdr:row>219</xdr:row>
      <xdr:rowOff>539750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9679E17-B30E-4579-A042-D811EFD6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3605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220</xdr:row>
      <xdr:rowOff>63500</xdr:rowOff>
    </xdr:from>
    <xdr:to>
      <xdr:col>2</xdr:col>
      <xdr:colOff>1235075</xdr:colOff>
      <xdr:row>220</xdr:row>
      <xdr:rowOff>539750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4FEDD57-4FD1-4484-A887-C8ECF739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4303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221</xdr:row>
      <xdr:rowOff>63500</xdr:rowOff>
    </xdr:from>
    <xdr:to>
      <xdr:col>2</xdr:col>
      <xdr:colOff>1235075</xdr:colOff>
      <xdr:row>221</xdr:row>
      <xdr:rowOff>539750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A616056-86BF-44C3-AACE-2A0E9D5C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5002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222</xdr:row>
      <xdr:rowOff>63500</xdr:rowOff>
    </xdr:from>
    <xdr:to>
      <xdr:col>2</xdr:col>
      <xdr:colOff>1235075</xdr:colOff>
      <xdr:row>222</xdr:row>
      <xdr:rowOff>539750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B3EE255-1D8C-4B5E-A7F1-7EC60ADE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5700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223</xdr:row>
      <xdr:rowOff>63500</xdr:rowOff>
    </xdr:from>
    <xdr:to>
      <xdr:col>2</xdr:col>
      <xdr:colOff>1235075</xdr:colOff>
      <xdr:row>223</xdr:row>
      <xdr:rowOff>539750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527440D-6F2B-487B-9BE3-94CF2B36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46399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494726</xdr:colOff>
      <xdr:row>6</xdr:row>
      <xdr:rowOff>140892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E1B6A3-1848-4607-B528-80DF63E8E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7526"/>
          <a:ext cx="7626779" cy="942998"/>
        </a:xfrm>
        <a:prstGeom prst="rect">
          <a:avLst/>
        </a:prstGeom>
      </xdr:spPr>
    </xdr:pic>
    <xdr:clientData/>
  </xdr:twoCellAnchor>
  <xdr:twoCellAnchor editAs="oneCell">
    <xdr:from>
      <xdr:col>0</xdr:col>
      <xdr:colOff>6685</xdr:colOff>
      <xdr:row>6</xdr:row>
      <xdr:rowOff>134015</xdr:rowOff>
    </xdr:from>
    <xdr:to>
      <xdr:col>11</xdr:col>
      <xdr:colOff>53474</xdr:colOff>
      <xdr:row>12</xdr:row>
      <xdr:rowOff>120088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4882616-273C-A538-2781-19F45488B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5" y="1263647"/>
          <a:ext cx="7178842" cy="948599"/>
        </a:xfrm>
        <a:prstGeom prst="rect">
          <a:avLst/>
        </a:prstGeom>
      </xdr:spPr>
    </xdr:pic>
    <xdr:clientData/>
  </xdr:twoCellAnchor>
  <xdr:twoCellAnchor editAs="oneCell">
    <xdr:from>
      <xdr:col>11</xdr:col>
      <xdr:colOff>73525</xdr:colOff>
      <xdr:row>6</xdr:row>
      <xdr:rowOff>133684</xdr:rowOff>
    </xdr:from>
    <xdr:to>
      <xdr:col>14</xdr:col>
      <xdr:colOff>91024</xdr:colOff>
      <xdr:row>12</xdr:row>
      <xdr:rowOff>119750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3D335DE-C3DD-65F7-CD87-A64FF3A39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05578" y="1263316"/>
          <a:ext cx="1962604" cy="948592"/>
        </a:xfrm>
        <a:prstGeom prst="rect">
          <a:avLst/>
        </a:prstGeom>
      </xdr:spPr>
    </xdr:pic>
    <xdr:clientData/>
  </xdr:twoCellAnchor>
  <xdr:twoCellAnchor editAs="oneCell">
    <xdr:from>
      <xdr:col>0</xdr:col>
      <xdr:colOff>13367</xdr:colOff>
      <xdr:row>12</xdr:row>
      <xdr:rowOff>140368</xdr:rowOff>
    </xdr:from>
    <xdr:to>
      <xdr:col>10</xdr:col>
      <xdr:colOff>485966</xdr:colOff>
      <xdr:row>18</xdr:row>
      <xdr:rowOff>88351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39B627E-1EB5-D39A-9152-858CBA5DD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67" y="2232526"/>
          <a:ext cx="6956283" cy="910509"/>
        </a:xfrm>
        <a:prstGeom prst="rect">
          <a:avLst/>
        </a:prstGeom>
      </xdr:spPr>
    </xdr:pic>
    <xdr:clientData/>
  </xdr:twoCellAnchor>
  <xdr:twoCellAnchor editAs="oneCell">
    <xdr:from>
      <xdr:col>0</xdr:col>
      <xdr:colOff>26738</xdr:colOff>
      <xdr:row>18</xdr:row>
      <xdr:rowOff>113632</xdr:rowOff>
    </xdr:from>
    <xdr:to>
      <xdr:col>8</xdr:col>
      <xdr:colOff>467895</xdr:colOff>
      <xdr:row>23</xdr:row>
      <xdr:rowOff>173356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183B73B-C5BB-E7FA-0605-6B05FD5DB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738" y="3168316"/>
          <a:ext cx="5628104" cy="9955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23</xdr:row>
      <xdr:rowOff>193154</xdr:rowOff>
    </xdr:from>
    <xdr:to>
      <xdr:col>11</xdr:col>
      <xdr:colOff>240632</xdr:colOff>
      <xdr:row>29</xdr:row>
      <xdr:rowOff>15324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04A4105-5556-49CB-EBD9-54D6582D6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4183628"/>
          <a:ext cx="7372684" cy="971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40791</xdr:rowOff>
    </xdr:from>
    <xdr:to>
      <xdr:col>11</xdr:col>
      <xdr:colOff>93578</xdr:colOff>
      <xdr:row>34</xdr:row>
      <xdr:rowOff>4677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431CA0FF-4683-15DC-1E6B-73113317F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180949"/>
          <a:ext cx="7225631" cy="933096"/>
        </a:xfrm>
        <a:prstGeom prst="rect">
          <a:avLst/>
        </a:prstGeom>
      </xdr:spPr>
    </xdr:pic>
    <xdr:clientData/>
  </xdr:twoCellAnchor>
  <xdr:twoCellAnchor editAs="oneCell">
    <xdr:from>
      <xdr:col>0</xdr:col>
      <xdr:colOff>33421</xdr:colOff>
      <xdr:row>34</xdr:row>
      <xdr:rowOff>10837</xdr:rowOff>
    </xdr:from>
    <xdr:to>
      <xdr:col>5</xdr:col>
      <xdr:colOff>414421</xdr:colOff>
      <xdr:row>38</xdr:row>
      <xdr:rowOff>111410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6A7BE49D-438E-0840-2647-86930AA13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421" y="6120205"/>
          <a:ext cx="3622842" cy="8425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28768</xdr:rowOff>
    </xdr:from>
    <xdr:to>
      <xdr:col>12</xdr:col>
      <xdr:colOff>113632</xdr:colOff>
      <xdr:row>47</xdr:row>
      <xdr:rowOff>153026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EFF8E68-7C35-55B3-BB28-C46EE8806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7361347"/>
          <a:ext cx="7894053" cy="1086784"/>
        </a:xfrm>
        <a:prstGeom prst="rect">
          <a:avLst/>
        </a:prstGeom>
      </xdr:spPr>
    </xdr:pic>
    <xdr:clientData/>
  </xdr:twoCellAnchor>
  <xdr:twoCellAnchor editAs="oneCell">
    <xdr:from>
      <xdr:col>0</xdr:col>
      <xdr:colOff>33421</xdr:colOff>
      <xdr:row>48</xdr:row>
      <xdr:rowOff>16518</xdr:rowOff>
    </xdr:from>
    <xdr:to>
      <xdr:col>12</xdr:col>
      <xdr:colOff>153738</xdr:colOff>
      <xdr:row>54</xdr:row>
      <xdr:rowOff>143188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0376CF9-19C2-7479-123C-0313C889E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421" y="8472044"/>
          <a:ext cx="7900738" cy="1089197"/>
        </a:xfrm>
        <a:prstGeom prst="rect">
          <a:avLst/>
        </a:prstGeom>
      </xdr:spPr>
    </xdr:pic>
    <xdr:clientData/>
  </xdr:twoCellAnchor>
  <xdr:twoCellAnchor editAs="oneCell">
    <xdr:from>
      <xdr:col>0</xdr:col>
      <xdr:colOff>26737</xdr:colOff>
      <xdr:row>54</xdr:row>
      <xdr:rowOff>153317</xdr:rowOff>
    </xdr:from>
    <xdr:to>
      <xdr:col>12</xdr:col>
      <xdr:colOff>187158</xdr:colOff>
      <xdr:row>60</xdr:row>
      <xdr:rowOff>62651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41BE0EE-C4C7-F74C-AB44-99CA146D5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737" y="9571370"/>
          <a:ext cx="7940842" cy="1065702"/>
        </a:xfrm>
        <a:prstGeom prst="rect">
          <a:avLst/>
        </a:prstGeom>
      </xdr:spPr>
    </xdr:pic>
    <xdr:clientData/>
  </xdr:twoCellAnchor>
  <xdr:twoCellAnchor editAs="oneCell">
    <xdr:from>
      <xdr:col>0</xdr:col>
      <xdr:colOff>106947</xdr:colOff>
      <xdr:row>60</xdr:row>
      <xdr:rowOff>83578</xdr:rowOff>
    </xdr:from>
    <xdr:to>
      <xdr:col>12</xdr:col>
      <xdr:colOff>60158</xdr:colOff>
      <xdr:row>66</xdr:row>
      <xdr:rowOff>21569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F6E79F2-CB7D-DFB2-336F-3FD0C3C8F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6947" y="10657999"/>
          <a:ext cx="7733632" cy="1067623"/>
        </a:xfrm>
        <a:prstGeom prst="rect">
          <a:avLst/>
        </a:prstGeom>
      </xdr:spPr>
    </xdr:pic>
    <xdr:clientData/>
  </xdr:twoCellAnchor>
  <xdr:twoCellAnchor editAs="oneCell">
    <xdr:from>
      <xdr:col>0</xdr:col>
      <xdr:colOff>66842</xdr:colOff>
      <xdr:row>66</xdr:row>
      <xdr:rowOff>33421</xdr:rowOff>
    </xdr:from>
    <xdr:to>
      <xdr:col>8</xdr:col>
      <xdr:colOff>120331</xdr:colOff>
      <xdr:row>71</xdr:row>
      <xdr:rowOff>158056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D3E0EB6-8079-1F40-DE7E-A6B1F000D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6842" y="11737474"/>
          <a:ext cx="5240436" cy="1047056"/>
        </a:xfrm>
        <a:prstGeom prst="rect">
          <a:avLst/>
        </a:prstGeom>
      </xdr:spPr>
    </xdr:pic>
    <xdr:clientData/>
  </xdr:twoCellAnchor>
  <xdr:twoCellAnchor editAs="oneCell">
    <xdr:from>
      <xdr:col>0</xdr:col>
      <xdr:colOff>46790</xdr:colOff>
      <xdr:row>72</xdr:row>
      <xdr:rowOff>20053</xdr:rowOff>
    </xdr:from>
    <xdr:to>
      <xdr:col>11</xdr:col>
      <xdr:colOff>575283</xdr:colOff>
      <xdr:row>78</xdr:row>
      <xdr:rowOff>120474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4D6C56B7-0E6F-E19A-0130-012EA2FCC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790" y="12806948"/>
          <a:ext cx="7660546" cy="1062947"/>
        </a:xfrm>
        <a:prstGeom prst="rect">
          <a:avLst/>
        </a:prstGeom>
      </xdr:spPr>
    </xdr:pic>
    <xdr:clientData/>
  </xdr:twoCellAnchor>
  <xdr:twoCellAnchor editAs="oneCell">
    <xdr:from>
      <xdr:col>0</xdr:col>
      <xdr:colOff>73526</xdr:colOff>
      <xdr:row>78</xdr:row>
      <xdr:rowOff>136472</xdr:rowOff>
    </xdr:from>
    <xdr:to>
      <xdr:col>11</xdr:col>
      <xdr:colOff>554789</xdr:colOff>
      <xdr:row>85</xdr:row>
      <xdr:rowOff>62191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CBF0220B-2D5B-105A-84BE-693381122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3526" y="13885893"/>
          <a:ext cx="7613316" cy="1048666"/>
        </a:xfrm>
        <a:prstGeom prst="rect">
          <a:avLst/>
        </a:prstGeom>
      </xdr:spPr>
    </xdr:pic>
    <xdr:clientData/>
  </xdr:twoCellAnchor>
  <xdr:twoCellAnchor editAs="oneCell">
    <xdr:from>
      <xdr:col>11</xdr:col>
      <xdr:colOff>581524</xdr:colOff>
      <xdr:row>78</xdr:row>
      <xdr:rowOff>140369</xdr:rowOff>
    </xdr:from>
    <xdr:to>
      <xdr:col>15</xdr:col>
      <xdr:colOff>238528</xdr:colOff>
      <xdr:row>85</xdr:row>
      <xdr:rowOff>48891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F665FA81-00E0-1021-F044-9A675A7E6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713577" y="13889790"/>
          <a:ext cx="2250477" cy="1031469"/>
        </a:xfrm>
        <a:prstGeom prst="rect">
          <a:avLst/>
        </a:prstGeom>
      </xdr:spPr>
    </xdr:pic>
    <xdr:clientData/>
  </xdr:twoCellAnchor>
  <xdr:twoCellAnchor editAs="oneCell">
    <xdr:from>
      <xdr:col>0</xdr:col>
      <xdr:colOff>40107</xdr:colOff>
      <xdr:row>90</xdr:row>
      <xdr:rowOff>33422</xdr:rowOff>
    </xdr:from>
    <xdr:to>
      <xdr:col>14</xdr:col>
      <xdr:colOff>307657</xdr:colOff>
      <xdr:row>97</xdr:row>
      <xdr:rowOff>73526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71C9841D-1147-839C-5EAA-7BF6AB857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107" y="15707896"/>
          <a:ext cx="9344708" cy="11630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86895</xdr:rowOff>
    </xdr:from>
    <xdr:to>
      <xdr:col>14</xdr:col>
      <xdr:colOff>541936</xdr:colOff>
      <xdr:row>103</xdr:row>
      <xdr:rowOff>110283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D9344BD-C721-CC24-03EE-8D6255CB8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6884316"/>
          <a:ext cx="9619094" cy="1179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13368</xdr:rowOff>
    </xdr:from>
    <xdr:to>
      <xdr:col>15</xdr:col>
      <xdr:colOff>71863</xdr:colOff>
      <xdr:row>112</xdr:row>
      <xdr:rowOff>56595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9D78B92-BD71-40E0-3108-FB321335B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8127579"/>
          <a:ext cx="9797389" cy="1326595"/>
        </a:xfrm>
        <a:prstGeom prst="rect">
          <a:avLst/>
        </a:prstGeom>
      </xdr:spPr>
    </xdr:pic>
    <xdr:clientData/>
  </xdr:twoCellAnchor>
  <xdr:twoCellAnchor editAs="oneCell">
    <xdr:from>
      <xdr:col>0</xdr:col>
      <xdr:colOff>73526</xdr:colOff>
      <xdr:row>112</xdr:row>
      <xdr:rowOff>66842</xdr:rowOff>
    </xdr:from>
    <xdr:to>
      <xdr:col>14</xdr:col>
      <xdr:colOff>263493</xdr:colOff>
      <xdr:row>120</xdr:row>
      <xdr:rowOff>62774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639D633-A55A-FF8C-9569-E828DD09F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3526" y="19464421"/>
          <a:ext cx="9267125" cy="1279300"/>
        </a:xfrm>
        <a:prstGeom prst="rect">
          <a:avLst/>
        </a:prstGeom>
      </xdr:spPr>
    </xdr:pic>
    <xdr:clientData/>
  </xdr:twoCellAnchor>
  <xdr:twoCellAnchor editAs="oneCell">
    <xdr:from>
      <xdr:col>0</xdr:col>
      <xdr:colOff>66842</xdr:colOff>
      <xdr:row>120</xdr:row>
      <xdr:rowOff>91766</xdr:rowOff>
    </xdr:from>
    <xdr:to>
      <xdr:col>9</xdr:col>
      <xdr:colOff>160421</xdr:colOff>
      <xdr:row>128</xdr:row>
      <xdr:rowOff>59625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80AEB20-8D37-5B08-58C1-5198B6325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6842" y="20772713"/>
          <a:ext cx="5928895" cy="125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60158</xdr:rowOff>
    </xdr:from>
    <xdr:to>
      <xdr:col>12</xdr:col>
      <xdr:colOff>391283</xdr:colOff>
      <xdr:row>138</xdr:row>
      <xdr:rowOff>69978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7C0F4AB5-02A6-75FA-FF08-88874C3FD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2505737"/>
          <a:ext cx="8171704" cy="11327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75530</xdr:rowOff>
    </xdr:from>
    <xdr:to>
      <xdr:col>12</xdr:col>
      <xdr:colOff>247316</xdr:colOff>
      <xdr:row>145</xdr:row>
      <xdr:rowOff>75104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ADE0B39A-D0F3-B3E3-F265-BBE537660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3644056"/>
          <a:ext cx="8027737" cy="1122522"/>
        </a:xfrm>
        <a:prstGeom prst="rect">
          <a:avLst/>
        </a:prstGeom>
      </xdr:spPr>
    </xdr:pic>
    <xdr:clientData/>
  </xdr:twoCellAnchor>
  <xdr:twoCellAnchor editAs="oneCell">
    <xdr:from>
      <xdr:col>12</xdr:col>
      <xdr:colOff>254000</xdr:colOff>
      <xdr:row>138</xdr:row>
      <xdr:rowOff>86895</xdr:rowOff>
    </xdr:from>
    <xdr:to>
      <xdr:col>14</xdr:col>
      <xdr:colOff>519009</xdr:colOff>
      <xdr:row>145</xdr:row>
      <xdr:rowOff>69267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BB06933-AD00-B6A6-EA22-31AEA13C5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034421" y="23655421"/>
          <a:ext cx="1561746" cy="11053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FA7E59-CFC8-44C9-AE6F-6B3423B9CD02}" name="Table1" displayName="Table1" ref="A80:I151" totalsRowShown="0" headerRowDxfId="50" dataDxfId="49">
  <autoFilter ref="A80:I151" xr:uid="{57FA7E59-CFC8-44C9-AE6F-6B3423B9CD02}"/>
  <sortState xmlns:xlrd2="http://schemas.microsoft.com/office/spreadsheetml/2017/richdata2" ref="A81:G148">
    <sortCondition ref="E80:E148"/>
  </sortState>
  <tableColumns count="9">
    <tableColumn id="1" xr3:uid="{4757E230-862D-41ED-8ECC-A9DEA06C57A3}" name="ISBN" dataDxfId="48"/>
    <tableColumn id="2" xr3:uid="{E7B0CD81-7964-4257-8C2E-0DF9AA80FCBC}" name="Qté" dataDxfId="47"/>
    <tableColumn id="3" xr3:uid="{C91D9855-5703-4ECA-8B96-CA0BB215F068}" name="Code-barre" dataDxfId="46"/>
    <tableColumn id="4" xr3:uid="{B423D311-6BD4-49A3-BB4E-3D2EDA6002F8}" name="Titre" dataDxfId="45"/>
    <tableColumn id="5" xr3:uid="{A2ED5023-CEB6-4B4E-B703-DFA3FC442D67}" name="Auteur" dataDxfId="44"/>
    <tableColumn id="6" xr3:uid="{A3BD5932-9A11-4B5C-9C45-73E258CE90B8}" name="Prix" dataDxfId="43" dataCellStyle="Currency"/>
    <tableColumn id="7" xr3:uid="{34868479-B373-4E9F-9CB8-349CBE3F2700}" name="Âge" dataDxfId="42"/>
    <tableColumn id="8" xr3:uid="{90A28B2A-477B-48FF-9545-D1B11AD4B110}" name="Column1" dataDxfId="41"/>
    <tableColumn id="9" xr3:uid="{270D2D13-CCD8-4AC5-8CB3-F20D6F87B713}" name="Total" dataDxfId="40">
      <calculatedColumnFormula>SUBTOTAL(109,I11:I80)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6C52A5-D66C-4433-A20E-69F6EF08D12F}" name="Table2" displayName="Table2" ref="A153:I200" totalsRowShown="0" headerRowDxfId="39" dataDxfId="38">
  <sortState xmlns:xlrd2="http://schemas.microsoft.com/office/spreadsheetml/2017/richdata2" ref="A154:G199">
    <sortCondition ref="E153:E199"/>
  </sortState>
  <tableColumns count="9">
    <tableColumn id="1" xr3:uid="{A75A1E3D-1D01-400C-BD61-B5C183697CB0}" name="ISBN" dataDxfId="37"/>
    <tableColumn id="2" xr3:uid="{8761985C-86DF-45DC-A2B3-161F8A2ECE7A}" name="Qté" dataDxfId="36"/>
    <tableColumn id="3" xr3:uid="{38F52DCE-6532-4D55-AFEE-39D07EA76551}" name="Code-barre" dataDxfId="35"/>
    <tableColumn id="4" xr3:uid="{FB54A1A6-954E-4E82-A264-8492C3E777DB}" name="Titre" dataDxfId="34"/>
    <tableColumn id="5" xr3:uid="{621491EB-366F-4B12-9838-BDADB2FAD3A2}" name="Auteur" dataDxfId="33"/>
    <tableColumn id="6" xr3:uid="{76095318-80B7-4104-8828-E5D907D6AEB4}" name="Prix" dataDxfId="32" dataCellStyle="Currency"/>
    <tableColumn id="7" xr3:uid="{DC17AA4E-5DDA-4AD9-8A6B-83DB699B8BD4}" name="Âge" dataDxfId="31"/>
    <tableColumn id="8" xr3:uid="{4FA5F25D-52FB-4696-95BA-7B0DD626E60A}" name="Column1" dataDxfId="30"/>
    <tableColumn id="9" xr3:uid="{C85F3C9C-693B-4E9F-A236-9B761DB08A90}" name="Total" dataDxfId="29">
      <calculatedColumnFormula>Table2[[#This Row],[Qté]]*Table2[[#This Row],[Prix]]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A3CE6C-E915-4E97-9C86-6AF04977ACC7}" name="Table3" displayName="Table3" ref="A202:I226" totalsRowShown="0" headerRowDxfId="28" dataDxfId="27">
  <sortState xmlns:xlrd2="http://schemas.microsoft.com/office/spreadsheetml/2017/richdata2" ref="A203:G224">
    <sortCondition ref="E202:E224"/>
  </sortState>
  <tableColumns count="9">
    <tableColumn id="1" xr3:uid="{C9AA5075-637B-4DCC-AEB0-6A220FD4448C}" name="ISBN" dataDxfId="26"/>
    <tableColumn id="2" xr3:uid="{E0D6EB38-AC0D-42C4-BF19-E5F082FC9E9C}" name="Qté" dataDxfId="25"/>
    <tableColumn id="3" xr3:uid="{27787BE5-DF3B-464E-8801-7A5A9352FD18}" name="Code-barre" dataDxfId="24"/>
    <tableColumn id="4" xr3:uid="{37196EFE-8D2A-485F-90AA-2D0A1E49C8D9}" name="Titre" dataDxfId="23"/>
    <tableColumn id="5" xr3:uid="{48ABB631-B566-464A-AD60-AE72DA33A2F1}" name="Auteur" dataDxfId="22"/>
    <tableColumn id="6" xr3:uid="{2B634718-CD86-4240-99F8-6A2FA2B9EAB5}" name="Prix" dataDxfId="21" dataCellStyle="Currency"/>
    <tableColumn id="7" xr3:uid="{F4344579-9B64-45B3-8939-3EA0AB8510C1}" name="Âge" dataDxfId="20"/>
    <tableColumn id="8" xr3:uid="{2BBE8958-6A40-496A-A31B-B490F0D70F26}" name="Column1" dataDxfId="19"/>
    <tableColumn id="9" xr3:uid="{C5F88F14-72EA-4369-BEA6-EFB77654E429}" name="Total" dataDxfId="18">
      <calculatedColumnFormula>Table3[[#This Row],[Qté]]*Table3[[#This Row],[Prix]]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FA4B3F-D145-4063-B7A0-D795D024BB6A}" name="Table4" displayName="Table4" ref="A11:I78" totalsRowShown="0" headerRowDxfId="17" dataDxfId="16" tableBorderDxfId="15">
  <tableColumns count="9">
    <tableColumn id="1" xr3:uid="{9CAF13E5-C45B-4613-A686-47216AF64A60}" name="ISBN" dataDxfId="14"/>
    <tableColumn id="2" xr3:uid="{0A10543D-E1B2-4F39-89EA-AB11D44B5055}" name="Qté" dataDxfId="13"/>
    <tableColumn id="3" xr3:uid="{0175EF02-AEB4-47E7-B708-D8CD3BA673FF}" name="Code-barre" dataDxfId="12"/>
    <tableColumn id="4" xr3:uid="{01557C4B-CE69-4F96-BE63-E26AC58F1B85}" name="Titre" dataDxfId="11"/>
    <tableColumn id="5" xr3:uid="{174A4261-350C-4D4B-AB41-D5376EBE9900}" name="Auteur" dataDxfId="10"/>
    <tableColumn id="6" xr3:uid="{3BAB977B-443C-4772-9EB1-B97022F223D6}" name="Prix" dataDxfId="9" dataCellStyle="Currency"/>
    <tableColumn id="7" xr3:uid="{1F02143F-D948-4B43-81DC-8814A5A0E91B}" name="Âges" dataDxfId="8"/>
    <tableColumn id="8" xr3:uid="{D603AB34-AC4D-49EC-962D-722C489125E5}" name="Column1" dataDxfId="7"/>
    <tableColumn id="9" xr3:uid="{06DCA63A-7F0F-488E-9918-7CCE3FFB49EA}" name="Total" dataDxfId="6">
      <calculatedColumnFormula>Table4[[#This Row],[Qté]]*Table4[[#This Row],[Prix]]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D67E-B062-4B55-9DF5-71D9E6A49C64}">
  <sheetPr>
    <pageSetUpPr fitToPage="1"/>
  </sheetPr>
  <dimension ref="A1:K287"/>
  <sheetViews>
    <sheetView tabSelected="1" workbookViewId="0">
      <selection activeCell="L199" sqref="L199"/>
    </sheetView>
  </sheetViews>
  <sheetFormatPr defaultRowHeight="15.5" x14ac:dyDescent="0.35"/>
  <cols>
    <col min="1" max="1" width="15.26953125" style="34" customWidth="1"/>
    <col min="2" max="2" width="8.453125" style="35" customWidth="1"/>
    <col min="3" max="3" width="19.453125" style="35" customWidth="1"/>
    <col min="4" max="4" width="48.6328125" style="58" customWidth="1"/>
    <col min="5" max="5" width="18.26953125" style="36" customWidth="1"/>
    <col min="6" max="6" width="11.08984375" style="37" customWidth="1"/>
    <col min="7" max="7" width="10.26953125" style="35" customWidth="1"/>
    <col min="8" max="8" width="0" hidden="1" customWidth="1"/>
    <col min="9" max="9" width="11.08984375" customWidth="1"/>
  </cols>
  <sheetData>
    <row r="1" spans="1:9" x14ac:dyDescent="0.35">
      <c r="A1" s="159" t="s">
        <v>0</v>
      </c>
      <c r="B1" s="160"/>
      <c r="C1" s="160"/>
      <c r="D1" s="160"/>
      <c r="E1" s="160"/>
      <c r="F1" s="160"/>
      <c r="G1" s="160"/>
      <c r="H1" s="160"/>
      <c r="I1" s="160"/>
    </row>
    <row r="2" spans="1:9" x14ac:dyDescent="0.35">
      <c r="A2" s="161" t="s">
        <v>232</v>
      </c>
      <c r="B2" s="161"/>
      <c r="C2" s="161"/>
      <c r="D2" s="161"/>
      <c r="E2" s="161"/>
      <c r="F2" s="161"/>
      <c r="G2" s="161"/>
      <c r="H2" s="161"/>
      <c r="I2" s="161"/>
    </row>
    <row r="3" spans="1:9" x14ac:dyDescent="0.35">
      <c r="A3" s="5"/>
      <c r="B3" s="6"/>
      <c r="C3" s="7"/>
      <c r="D3" s="8"/>
      <c r="E3" s="9"/>
      <c r="F3" s="10"/>
      <c r="G3" s="8"/>
      <c r="H3" s="8"/>
      <c r="I3" s="8"/>
    </row>
    <row r="4" spans="1:9" ht="15.5" customHeight="1" x14ac:dyDescent="0.35">
      <c r="A4" s="157" t="s">
        <v>178</v>
      </c>
      <c r="B4" s="157"/>
      <c r="C4" s="157"/>
      <c r="D4" s="157"/>
      <c r="E4" s="157"/>
      <c r="F4" s="157"/>
      <c r="G4" s="157"/>
      <c r="H4" s="157"/>
      <c r="I4" s="157"/>
    </row>
    <row r="5" spans="1:9" x14ac:dyDescent="0.35">
      <c r="A5" s="157" t="s">
        <v>1</v>
      </c>
      <c r="B5" s="157"/>
      <c r="C5" s="157"/>
      <c r="D5" s="157"/>
      <c r="E5" s="157"/>
      <c r="F5" s="157"/>
      <c r="G5" s="157"/>
      <c r="H5" s="157"/>
      <c r="I5" s="157"/>
    </row>
    <row r="6" spans="1:9" ht="15.5" customHeight="1" x14ac:dyDescent="0.35">
      <c r="A6" s="157" t="s">
        <v>179</v>
      </c>
      <c r="B6" s="157"/>
      <c r="C6" s="157"/>
      <c r="D6" s="157"/>
      <c r="E6" s="157"/>
      <c r="F6" s="157"/>
      <c r="G6" s="157"/>
      <c r="H6" s="157"/>
      <c r="I6" s="157"/>
    </row>
    <row r="7" spans="1:9" x14ac:dyDescent="0.35">
      <c r="A7" s="157" t="s">
        <v>2</v>
      </c>
      <c r="B7" s="157"/>
      <c r="C7" s="157"/>
      <c r="D7" s="157"/>
      <c r="E7" s="157"/>
      <c r="F7" s="157"/>
      <c r="G7" s="157"/>
      <c r="H7" s="157"/>
      <c r="I7" s="157"/>
    </row>
    <row r="8" spans="1:9" x14ac:dyDescent="0.35">
      <c r="A8" s="157" t="s">
        <v>3</v>
      </c>
      <c r="B8" s="157"/>
      <c r="C8" s="157"/>
      <c r="D8" s="157"/>
      <c r="E8" s="157"/>
      <c r="F8" s="157"/>
      <c r="G8" s="157"/>
      <c r="H8" s="157"/>
      <c r="I8" s="157"/>
    </row>
    <row r="9" spans="1:9" ht="15.5" customHeight="1" x14ac:dyDescent="0.35">
      <c r="A9" s="157" t="s">
        <v>4</v>
      </c>
      <c r="B9" s="157"/>
      <c r="C9" s="157"/>
      <c r="D9" s="157"/>
      <c r="E9" s="157"/>
      <c r="F9" s="157"/>
      <c r="G9" s="157"/>
      <c r="H9" s="157"/>
      <c r="I9" s="157"/>
    </row>
    <row r="10" spans="1:9" ht="15.5" customHeight="1" x14ac:dyDescent="0.35">
      <c r="A10" s="158" t="s">
        <v>225</v>
      </c>
      <c r="B10" s="158"/>
      <c r="C10" s="158"/>
      <c r="D10" s="158"/>
      <c r="E10" s="158"/>
      <c r="F10" s="158"/>
      <c r="G10" s="158"/>
      <c r="H10" s="158"/>
      <c r="I10" s="158"/>
    </row>
    <row r="11" spans="1:9" ht="15" customHeight="1" x14ac:dyDescent="0.4">
      <c r="A11" s="60" t="s">
        <v>5</v>
      </c>
      <c r="B11" s="61" t="s">
        <v>6</v>
      </c>
      <c r="C11" s="53" t="s">
        <v>7</v>
      </c>
      <c r="D11" s="62" t="s">
        <v>8</v>
      </c>
      <c r="E11" s="63" t="s">
        <v>9</v>
      </c>
      <c r="F11" s="53" t="s">
        <v>10</v>
      </c>
      <c r="G11" s="53" t="s">
        <v>182</v>
      </c>
      <c r="H11" s="121" t="s">
        <v>283</v>
      </c>
      <c r="I11" s="121" t="s">
        <v>354</v>
      </c>
    </row>
    <row r="12" spans="1:9" ht="55" customHeight="1" x14ac:dyDescent="0.4">
      <c r="A12" s="67">
        <v>9781039708624</v>
      </c>
      <c r="B12" s="142"/>
      <c r="C12"/>
      <c r="D12" s="48" t="s">
        <v>277</v>
      </c>
      <c r="E12" s="68" t="s">
        <v>171</v>
      </c>
      <c r="F12" s="51">
        <v>8.99</v>
      </c>
      <c r="G12" s="69" t="s">
        <v>49</v>
      </c>
      <c r="H12" s="120"/>
      <c r="I12" s="51">
        <f>Table4[[#This Row],[Qté]]*Table4[[#This Row],[Prix]]</f>
        <v>0</v>
      </c>
    </row>
    <row r="13" spans="1:9" ht="55" customHeight="1" x14ac:dyDescent="0.4">
      <c r="A13" s="67">
        <v>9781039712461</v>
      </c>
      <c r="B13" s="142"/>
      <c r="C13"/>
      <c r="D13" s="48" t="s">
        <v>248</v>
      </c>
      <c r="E13" s="54" t="s">
        <v>171</v>
      </c>
      <c r="F13" s="51">
        <v>8.99</v>
      </c>
      <c r="G13" s="69" t="s">
        <v>49</v>
      </c>
      <c r="H13" s="120"/>
      <c r="I13" s="51">
        <f>Table4[[#This Row],[Qté]]*Table4[[#This Row],[Prix]]</f>
        <v>0</v>
      </c>
    </row>
    <row r="14" spans="1:9" ht="55" customHeight="1" x14ac:dyDescent="0.4">
      <c r="A14" s="67">
        <v>9781039713628</v>
      </c>
      <c r="B14" s="142"/>
      <c r="C14"/>
      <c r="D14" s="48" t="s">
        <v>271</v>
      </c>
      <c r="E14" s="54" t="s">
        <v>171</v>
      </c>
      <c r="F14" s="51">
        <v>10.99</v>
      </c>
      <c r="G14" s="69" t="s">
        <v>49</v>
      </c>
      <c r="H14" s="120"/>
      <c r="I14" s="51">
        <f>Table4[[#This Row],[Qté]]*Table4[[#This Row],[Prix]]</f>
        <v>0</v>
      </c>
    </row>
    <row r="15" spans="1:9" ht="55" customHeight="1" x14ac:dyDescent="0.4">
      <c r="A15" s="64">
        <v>9781443193641</v>
      </c>
      <c r="B15" s="142"/>
      <c r="C15"/>
      <c r="D15" s="48" t="s">
        <v>294</v>
      </c>
      <c r="E15" s="99" t="s">
        <v>183</v>
      </c>
      <c r="F15" s="49">
        <v>10.99</v>
      </c>
      <c r="G15" s="65" t="s">
        <v>184</v>
      </c>
      <c r="H15" s="120"/>
      <c r="I15" s="51">
        <f>Table4[[#This Row],[Qté]]*Table4[[#This Row],[Prix]]</f>
        <v>0</v>
      </c>
    </row>
    <row r="16" spans="1:9" ht="55" customHeight="1" x14ac:dyDescent="0.4">
      <c r="A16" s="67">
        <v>9781443199094</v>
      </c>
      <c r="B16" s="142"/>
      <c r="C16"/>
      <c r="D16" s="48" t="s">
        <v>185</v>
      </c>
      <c r="E16" s="99" t="s">
        <v>183</v>
      </c>
      <c r="F16" s="51">
        <v>8.99</v>
      </c>
      <c r="G16" s="69" t="s">
        <v>184</v>
      </c>
      <c r="H16" s="120"/>
      <c r="I16" s="51">
        <f>Table4[[#This Row],[Qté]]*Table4[[#This Row],[Prix]]</f>
        <v>0</v>
      </c>
    </row>
    <row r="17" spans="1:9" ht="55" customHeight="1" x14ac:dyDescent="0.4">
      <c r="A17" s="67" t="s">
        <v>186</v>
      </c>
      <c r="B17" s="142"/>
      <c r="C17"/>
      <c r="D17" s="68" t="s">
        <v>187</v>
      </c>
      <c r="E17" s="54" t="s">
        <v>188</v>
      </c>
      <c r="F17" s="51">
        <v>10.99</v>
      </c>
      <c r="G17" s="69" t="s">
        <v>184</v>
      </c>
      <c r="H17" s="120"/>
      <c r="I17" s="51">
        <f>Table4[[#This Row],[Qté]]*Table4[[#This Row],[Prix]]</f>
        <v>0</v>
      </c>
    </row>
    <row r="18" spans="1:9" ht="55" customHeight="1" x14ac:dyDescent="0.4">
      <c r="A18" s="67" t="s">
        <v>189</v>
      </c>
      <c r="B18" s="142"/>
      <c r="C18"/>
      <c r="D18" s="68" t="s">
        <v>190</v>
      </c>
      <c r="E18" s="54" t="s">
        <v>188</v>
      </c>
      <c r="F18" s="51">
        <v>10.99</v>
      </c>
      <c r="G18" s="69" t="s">
        <v>191</v>
      </c>
      <c r="H18" s="120"/>
      <c r="I18" s="51">
        <f>Table4[[#This Row],[Qté]]*Table4[[#This Row],[Prix]]</f>
        <v>0</v>
      </c>
    </row>
    <row r="19" spans="1:9" ht="55" customHeight="1" x14ac:dyDescent="0.4">
      <c r="A19" s="67">
        <v>9781443180542</v>
      </c>
      <c r="B19" s="142"/>
      <c r="C19"/>
      <c r="D19" s="68" t="s">
        <v>279</v>
      </c>
      <c r="E19" s="54" t="s">
        <v>188</v>
      </c>
      <c r="F19" s="51">
        <v>10.99</v>
      </c>
      <c r="G19" s="69" t="s">
        <v>184</v>
      </c>
      <c r="H19" s="120"/>
      <c r="I19" s="51">
        <f>Table4[[#This Row],[Qté]]*Table4[[#This Row],[Prix]]</f>
        <v>0</v>
      </c>
    </row>
    <row r="20" spans="1:9" ht="55" customHeight="1" x14ac:dyDescent="0.4">
      <c r="A20" s="67" t="s">
        <v>192</v>
      </c>
      <c r="B20" s="142"/>
      <c r="C20"/>
      <c r="D20" s="68" t="s">
        <v>290</v>
      </c>
      <c r="E20" s="54" t="s">
        <v>188</v>
      </c>
      <c r="F20" s="51">
        <v>10.99</v>
      </c>
      <c r="G20" s="69" t="s">
        <v>184</v>
      </c>
      <c r="H20" s="120"/>
      <c r="I20" s="51">
        <f>Table4[[#This Row],[Qté]]*Table4[[#This Row],[Prix]]</f>
        <v>0</v>
      </c>
    </row>
    <row r="21" spans="1:9" ht="55" customHeight="1" x14ac:dyDescent="0.4">
      <c r="A21" s="67" t="s">
        <v>193</v>
      </c>
      <c r="B21" s="142"/>
      <c r="C21"/>
      <c r="D21" s="68" t="s">
        <v>194</v>
      </c>
      <c r="E21" s="54" t="s">
        <v>188</v>
      </c>
      <c r="F21" s="51">
        <v>10.99</v>
      </c>
      <c r="G21" s="69" t="s">
        <v>184</v>
      </c>
      <c r="H21" s="120"/>
      <c r="I21" s="51">
        <f>Table4[[#This Row],[Qté]]*Table4[[#This Row],[Prix]]</f>
        <v>0</v>
      </c>
    </row>
    <row r="22" spans="1:9" ht="55" customHeight="1" x14ac:dyDescent="0.4">
      <c r="A22" s="67" t="s">
        <v>195</v>
      </c>
      <c r="B22" s="142"/>
      <c r="C22"/>
      <c r="D22" s="68" t="s">
        <v>196</v>
      </c>
      <c r="E22" s="54" t="s">
        <v>188</v>
      </c>
      <c r="F22" s="51">
        <v>8.99</v>
      </c>
      <c r="G22" s="69" t="s">
        <v>184</v>
      </c>
      <c r="H22" s="120"/>
      <c r="I22" s="51">
        <f>Table4[[#This Row],[Qté]]*Table4[[#This Row],[Prix]]</f>
        <v>0</v>
      </c>
    </row>
    <row r="23" spans="1:9" ht="55" customHeight="1" x14ac:dyDescent="0.4">
      <c r="A23" s="67" t="s">
        <v>197</v>
      </c>
      <c r="B23" s="142"/>
      <c r="C23"/>
      <c r="D23" s="68" t="s">
        <v>198</v>
      </c>
      <c r="E23" s="54" t="s">
        <v>188</v>
      </c>
      <c r="F23" s="51">
        <v>8.99</v>
      </c>
      <c r="G23" s="69" t="s">
        <v>184</v>
      </c>
      <c r="H23" s="120"/>
      <c r="I23" s="51">
        <f>Table4[[#This Row],[Qté]]*Table4[[#This Row],[Prix]]</f>
        <v>0</v>
      </c>
    </row>
    <row r="24" spans="1:9" ht="55" customHeight="1" x14ac:dyDescent="0.4">
      <c r="A24" s="125">
        <v>9781039710313</v>
      </c>
      <c r="B24" s="142"/>
      <c r="C24"/>
      <c r="D24" s="68" t="s">
        <v>235</v>
      </c>
      <c r="E24" s="54" t="s">
        <v>188</v>
      </c>
      <c r="F24" s="51">
        <v>8.99</v>
      </c>
      <c r="G24" s="69" t="s">
        <v>184</v>
      </c>
      <c r="H24" s="120"/>
      <c r="I24" s="51">
        <f>Table4[[#This Row],[Qté]]*Table4[[#This Row],[Prix]]</f>
        <v>0</v>
      </c>
    </row>
    <row r="25" spans="1:9" ht="55" customHeight="1" x14ac:dyDescent="0.4">
      <c r="A25" s="125">
        <v>9781039713444</v>
      </c>
      <c r="B25" s="142"/>
      <c r="C25"/>
      <c r="D25" s="68" t="s">
        <v>269</v>
      </c>
      <c r="E25" s="54" t="s">
        <v>188</v>
      </c>
      <c r="F25" s="51">
        <v>10.99</v>
      </c>
      <c r="G25" s="69" t="s">
        <v>184</v>
      </c>
      <c r="H25" s="120"/>
      <c r="I25" s="51">
        <f>Table4[[#This Row],[Qté]]*Table4[[#This Row],[Prix]]</f>
        <v>0</v>
      </c>
    </row>
    <row r="26" spans="1:9" ht="55" customHeight="1" x14ac:dyDescent="0.4">
      <c r="A26" s="67" t="s">
        <v>201</v>
      </c>
      <c r="B26" s="142"/>
      <c r="C26"/>
      <c r="D26" s="68" t="s">
        <v>202</v>
      </c>
      <c r="E26" s="54" t="s">
        <v>203</v>
      </c>
      <c r="F26" s="51">
        <v>8.99</v>
      </c>
      <c r="G26" s="69" t="s">
        <v>200</v>
      </c>
      <c r="H26" s="120"/>
      <c r="I26" s="51">
        <f>Table4[[#This Row],[Qté]]*Table4[[#This Row],[Prix]]</f>
        <v>0</v>
      </c>
    </row>
    <row r="27" spans="1:9" ht="55" customHeight="1" x14ac:dyDescent="0.4">
      <c r="A27" s="125">
        <v>9781039711426</v>
      </c>
      <c r="B27" s="142"/>
      <c r="C27"/>
      <c r="D27" s="68" t="s">
        <v>234</v>
      </c>
      <c r="E27" s="54" t="s">
        <v>199</v>
      </c>
      <c r="F27" s="51">
        <v>8.99</v>
      </c>
      <c r="G27" s="69" t="s">
        <v>200</v>
      </c>
      <c r="H27" s="120"/>
      <c r="I27" s="51">
        <f>Table4[[#This Row],[Qté]]*Table4[[#This Row],[Prix]]</f>
        <v>0</v>
      </c>
    </row>
    <row r="28" spans="1:9" ht="55" customHeight="1" x14ac:dyDescent="0.4">
      <c r="A28" s="125">
        <v>9781443195089</v>
      </c>
      <c r="B28" s="142"/>
      <c r="C28"/>
      <c r="D28" s="68" t="s">
        <v>291</v>
      </c>
      <c r="E28" s="54" t="s">
        <v>199</v>
      </c>
      <c r="F28" s="51">
        <v>8.99</v>
      </c>
      <c r="G28" s="69" t="s">
        <v>200</v>
      </c>
      <c r="H28" s="120"/>
      <c r="I28" s="51">
        <f>Table4[[#This Row],[Qté]]*Table4[[#This Row],[Prix]]</f>
        <v>0</v>
      </c>
    </row>
    <row r="29" spans="1:9" ht="55" customHeight="1" x14ac:dyDescent="0.4">
      <c r="A29" s="125">
        <v>9781443187633</v>
      </c>
      <c r="B29" s="142"/>
      <c r="C29"/>
      <c r="D29" s="68" t="s">
        <v>292</v>
      </c>
      <c r="E29" s="54" t="s">
        <v>199</v>
      </c>
      <c r="F29" s="51">
        <v>8.99</v>
      </c>
      <c r="G29" s="69" t="s">
        <v>200</v>
      </c>
      <c r="H29" s="120"/>
      <c r="I29" s="51">
        <f>Table4[[#This Row],[Qté]]*Table4[[#This Row],[Prix]]</f>
        <v>0</v>
      </c>
    </row>
    <row r="30" spans="1:9" ht="55" customHeight="1" x14ac:dyDescent="0.4">
      <c r="A30" s="125">
        <v>9781443180702</v>
      </c>
      <c r="B30" s="142"/>
      <c r="C30"/>
      <c r="D30" s="68" t="s">
        <v>312</v>
      </c>
      <c r="E30" s="54" t="s">
        <v>199</v>
      </c>
      <c r="F30" s="51">
        <v>8.99</v>
      </c>
      <c r="G30" s="69" t="s">
        <v>200</v>
      </c>
      <c r="H30" s="120"/>
      <c r="I30" s="51">
        <f>Table4[[#This Row],[Qté]]*Table4[[#This Row],[Prix]]</f>
        <v>0</v>
      </c>
    </row>
    <row r="31" spans="1:9" ht="55" customHeight="1" x14ac:dyDescent="0.4">
      <c r="A31" s="125">
        <v>9781443177986</v>
      </c>
      <c r="B31" s="142"/>
      <c r="C31"/>
      <c r="D31" s="68" t="s">
        <v>313</v>
      </c>
      <c r="E31" s="54" t="s">
        <v>199</v>
      </c>
      <c r="F31" s="51">
        <v>8.99</v>
      </c>
      <c r="G31" s="69" t="s">
        <v>200</v>
      </c>
      <c r="H31" s="120"/>
      <c r="I31" s="51">
        <f>Table4[[#This Row],[Qté]]*Table4[[#This Row],[Prix]]</f>
        <v>0</v>
      </c>
    </row>
    <row r="32" spans="1:9" ht="55" customHeight="1" x14ac:dyDescent="0.4">
      <c r="A32" s="125">
        <v>9781443174114</v>
      </c>
      <c r="B32" s="142"/>
      <c r="C32"/>
      <c r="D32" s="68" t="s">
        <v>314</v>
      </c>
      <c r="E32" s="54" t="s">
        <v>199</v>
      </c>
      <c r="F32" s="51">
        <v>8.99</v>
      </c>
      <c r="G32" s="69" t="s">
        <v>200</v>
      </c>
      <c r="H32" s="120"/>
      <c r="I32" s="51">
        <f>Table4[[#This Row],[Qté]]*Table4[[#This Row],[Prix]]</f>
        <v>0</v>
      </c>
    </row>
    <row r="33" spans="1:9" ht="55" customHeight="1" x14ac:dyDescent="0.4">
      <c r="A33" s="125">
        <v>9781443159265</v>
      </c>
      <c r="B33" s="142"/>
      <c r="C33"/>
      <c r="D33" s="68" t="s">
        <v>315</v>
      </c>
      <c r="E33" s="54" t="s">
        <v>199</v>
      </c>
      <c r="F33" s="51">
        <v>8.99</v>
      </c>
      <c r="G33" s="69" t="s">
        <v>200</v>
      </c>
      <c r="H33" s="120"/>
      <c r="I33" s="51">
        <f>Table4[[#This Row],[Qté]]*Table4[[#This Row],[Prix]]</f>
        <v>0</v>
      </c>
    </row>
    <row r="34" spans="1:9" ht="55" customHeight="1" x14ac:dyDescent="0.4">
      <c r="A34" s="125">
        <v>9781443153539</v>
      </c>
      <c r="B34" s="142"/>
      <c r="C34"/>
      <c r="D34" s="68" t="s">
        <v>316</v>
      </c>
      <c r="E34" s="54" t="s">
        <v>199</v>
      </c>
      <c r="F34" s="51">
        <v>8.99</v>
      </c>
      <c r="G34" s="69" t="s">
        <v>200</v>
      </c>
      <c r="H34" s="120"/>
      <c r="I34" s="51">
        <f>Table4[[#This Row],[Qté]]*Table4[[#This Row],[Prix]]</f>
        <v>0</v>
      </c>
    </row>
    <row r="35" spans="1:9" ht="55" customHeight="1" x14ac:dyDescent="0.4">
      <c r="A35" s="67" t="s">
        <v>204</v>
      </c>
      <c r="B35" s="142"/>
      <c r="C35"/>
      <c r="D35" s="68" t="s">
        <v>205</v>
      </c>
      <c r="E35" s="54" t="s">
        <v>206</v>
      </c>
      <c r="F35" s="51">
        <v>9.99</v>
      </c>
      <c r="G35" s="69" t="s">
        <v>207</v>
      </c>
      <c r="H35" s="120"/>
      <c r="I35" s="51">
        <f>Table4[[#This Row],[Qté]]*Table4[[#This Row],[Prix]]</f>
        <v>0</v>
      </c>
    </row>
    <row r="36" spans="1:9" ht="55" customHeight="1" x14ac:dyDescent="0.4">
      <c r="A36" s="67" t="s">
        <v>208</v>
      </c>
      <c r="B36" s="142"/>
      <c r="C36"/>
      <c r="D36" s="68" t="s">
        <v>293</v>
      </c>
      <c r="E36" s="54" t="s">
        <v>206</v>
      </c>
      <c r="F36" s="51">
        <v>9.99</v>
      </c>
      <c r="G36" s="69" t="s">
        <v>207</v>
      </c>
      <c r="H36" s="120"/>
      <c r="I36" s="51">
        <f>Table4[[#This Row],[Qté]]*Table4[[#This Row],[Prix]]</f>
        <v>0</v>
      </c>
    </row>
    <row r="37" spans="1:9" ht="55" customHeight="1" x14ac:dyDescent="0.4">
      <c r="A37" s="67">
        <v>9781039710603</v>
      </c>
      <c r="B37" s="142"/>
      <c r="C37"/>
      <c r="D37" s="68" t="s">
        <v>242</v>
      </c>
      <c r="E37" s="54" t="s">
        <v>206</v>
      </c>
      <c r="F37" s="51">
        <v>9.99</v>
      </c>
      <c r="G37" s="69" t="s">
        <v>207</v>
      </c>
      <c r="H37" s="120"/>
      <c r="I37" s="51">
        <f>Table4[[#This Row],[Qté]]*Table4[[#This Row],[Prix]]</f>
        <v>0</v>
      </c>
    </row>
    <row r="38" spans="1:9" ht="55" customHeight="1" x14ac:dyDescent="0.4">
      <c r="A38" s="67" t="s">
        <v>209</v>
      </c>
      <c r="B38" s="142"/>
      <c r="C38"/>
      <c r="D38" s="139" t="s">
        <v>210</v>
      </c>
      <c r="E38" s="54" t="s">
        <v>67</v>
      </c>
      <c r="F38" s="51">
        <v>8.99</v>
      </c>
      <c r="G38" s="69" t="s">
        <v>184</v>
      </c>
      <c r="H38" s="120"/>
      <c r="I38" s="51">
        <f>Table4[[#This Row],[Qté]]*Table4[[#This Row],[Prix]]</f>
        <v>0</v>
      </c>
    </row>
    <row r="39" spans="1:9" ht="55" customHeight="1" x14ac:dyDescent="0.4">
      <c r="A39" s="67" t="s">
        <v>211</v>
      </c>
      <c r="B39" s="142"/>
      <c r="C39"/>
      <c r="D39" s="68" t="s">
        <v>212</v>
      </c>
      <c r="E39" s="54" t="s">
        <v>67</v>
      </c>
      <c r="F39" s="51">
        <v>8.99</v>
      </c>
      <c r="G39" s="69" t="s">
        <v>184</v>
      </c>
      <c r="H39" s="120"/>
      <c r="I39" s="51">
        <f>Table4[[#This Row],[Qté]]*Table4[[#This Row],[Prix]]</f>
        <v>0</v>
      </c>
    </row>
    <row r="40" spans="1:9" ht="55" customHeight="1" x14ac:dyDescent="0.4">
      <c r="A40" s="67" t="s">
        <v>213</v>
      </c>
      <c r="B40" s="142"/>
      <c r="C40"/>
      <c r="D40" s="68" t="s">
        <v>357</v>
      </c>
      <c r="E40" s="54" t="s">
        <v>67</v>
      </c>
      <c r="F40" s="51">
        <v>8.99</v>
      </c>
      <c r="G40" s="69" t="s">
        <v>184</v>
      </c>
      <c r="H40" s="120"/>
      <c r="I40" s="51">
        <f>Table4[[#This Row],[Qté]]*Table4[[#This Row],[Prix]]</f>
        <v>0</v>
      </c>
    </row>
    <row r="41" spans="1:9" ht="55" customHeight="1" x14ac:dyDescent="0.4">
      <c r="A41" s="67" t="s">
        <v>214</v>
      </c>
      <c r="B41" s="142"/>
      <c r="C41"/>
      <c r="D41" s="68" t="s">
        <v>303</v>
      </c>
      <c r="E41" s="54" t="s">
        <v>67</v>
      </c>
      <c r="F41" s="51">
        <v>8.99</v>
      </c>
      <c r="G41" s="69" t="s">
        <v>207</v>
      </c>
      <c r="H41" s="120"/>
      <c r="I41" s="51">
        <f>Table4[[#This Row],[Qté]]*Table4[[#This Row],[Prix]]</f>
        <v>0</v>
      </c>
    </row>
    <row r="42" spans="1:9" ht="55" customHeight="1" x14ac:dyDescent="0.4">
      <c r="A42" s="67" t="s">
        <v>215</v>
      </c>
      <c r="B42" s="142"/>
      <c r="C42"/>
      <c r="D42" s="68" t="s">
        <v>304</v>
      </c>
      <c r="E42" s="54" t="s">
        <v>67</v>
      </c>
      <c r="F42" s="51">
        <v>10.99</v>
      </c>
      <c r="G42" s="69" t="s">
        <v>207</v>
      </c>
      <c r="H42" s="120"/>
      <c r="I42" s="51">
        <f>Table4[[#This Row],[Qté]]*Table4[[#This Row],[Prix]]</f>
        <v>0</v>
      </c>
    </row>
    <row r="43" spans="1:9" ht="55" customHeight="1" x14ac:dyDescent="0.4">
      <c r="A43" s="100">
        <v>9781039709379</v>
      </c>
      <c r="B43" s="142"/>
      <c r="C43"/>
      <c r="D43" s="48" t="s">
        <v>216</v>
      </c>
      <c r="E43" s="99" t="s">
        <v>217</v>
      </c>
      <c r="F43" s="49">
        <v>9.99</v>
      </c>
      <c r="G43" s="69" t="s">
        <v>218</v>
      </c>
      <c r="H43" s="120"/>
      <c r="I43" s="51">
        <f>Table4[[#This Row],[Qté]]*Table4[[#This Row],[Prix]]</f>
        <v>0</v>
      </c>
    </row>
    <row r="44" spans="1:9" ht="55" customHeight="1" x14ac:dyDescent="0.4">
      <c r="A44" s="67">
        <v>9781039705203</v>
      </c>
      <c r="B44" s="142"/>
      <c r="C44"/>
      <c r="D44" s="48" t="s">
        <v>219</v>
      </c>
      <c r="E44" s="99" t="s">
        <v>217</v>
      </c>
      <c r="F44" s="51">
        <v>9.99</v>
      </c>
      <c r="G44" s="69" t="s">
        <v>218</v>
      </c>
      <c r="H44" s="120"/>
      <c r="I44" s="51">
        <f>Table4[[#This Row],[Qté]]*Table4[[#This Row],[Prix]]</f>
        <v>0</v>
      </c>
    </row>
    <row r="45" spans="1:9" ht="55" customHeight="1" x14ac:dyDescent="0.4">
      <c r="A45" s="67">
        <v>9781039710078</v>
      </c>
      <c r="B45" s="142"/>
      <c r="C45"/>
      <c r="D45" s="48" t="s">
        <v>244</v>
      </c>
      <c r="E45" s="54" t="s">
        <v>217</v>
      </c>
      <c r="F45" s="51">
        <v>9.99</v>
      </c>
      <c r="G45" s="69" t="s">
        <v>218</v>
      </c>
      <c r="H45" s="120"/>
      <c r="I45" s="51">
        <f>Table4[[#This Row],[Qté]]*Table4[[#This Row],[Prix]]</f>
        <v>0</v>
      </c>
    </row>
    <row r="46" spans="1:9" ht="55" customHeight="1" x14ac:dyDescent="0.4">
      <c r="A46" s="67">
        <v>9781039713581</v>
      </c>
      <c r="B46" s="142"/>
      <c r="C46"/>
      <c r="D46" s="48" t="s">
        <v>256</v>
      </c>
      <c r="E46" s="54" t="s">
        <v>217</v>
      </c>
      <c r="F46" s="51">
        <v>9.99</v>
      </c>
      <c r="G46" s="69" t="s">
        <v>218</v>
      </c>
      <c r="H46" s="120"/>
      <c r="I46" s="51">
        <f>Table4[[#This Row],[Qté]]*Table4[[#This Row],[Prix]]</f>
        <v>0</v>
      </c>
    </row>
    <row r="47" spans="1:9" s="128" customFormat="1" ht="55" customHeight="1" x14ac:dyDescent="0.4">
      <c r="A47" s="46">
        <v>9781039714274</v>
      </c>
      <c r="B47" s="142"/>
      <c r="C47"/>
      <c r="D47" s="42" t="s">
        <v>310</v>
      </c>
      <c r="E47" s="55" t="s">
        <v>311</v>
      </c>
      <c r="F47" s="50">
        <v>9.99</v>
      </c>
      <c r="G47" s="66"/>
      <c r="H47" s="127"/>
      <c r="I47" s="51">
        <f>Table4[[#This Row],[Qté]]*Table4[[#This Row],[Prix]]</f>
        <v>0</v>
      </c>
    </row>
    <row r="48" spans="1:9" ht="55" customHeight="1" x14ac:dyDescent="0.4">
      <c r="A48" s="67">
        <v>9781039707788</v>
      </c>
      <c r="B48" s="142"/>
      <c r="C48"/>
      <c r="D48" s="48" t="s">
        <v>220</v>
      </c>
      <c r="E48" s="99" t="s">
        <v>221</v>
      </c>
      <c r="F48" s="51">
        <v>9.99</v>
      </c>
      <c r="G48" s="69" t="s">
        <v>207</v>
      </c>
      <c r="H48" s="120"/>
      <c r="I48" s="51">
        <f>Table4[[#This Row],[Qté]]*Table4[[#This Row],[Prix]]</f>
        <v>0</v>
      </c>
    </row>
    <row r="49" spans="1:9" ht="55" customHeight="1" x14ac:dyDescent="0.4">
      <c r="A49" s="67">
        <v>9781039711051</v>
      </c>
      <c r="B49" s="142"/>
      <c r="C49"/>
      <c r="D49" s="48" t="s">
        <v>174</v>
      </c>
      <c r="E49" s="99" t="s">
        <v>175</v>
      </c>
      <c r="F49" s="101">
        <v>9.99</v>
      </c>
      <c r="G49" s="69" t="s">
        <v>207</v>
      </c>
      <c r="H49" s="120"/>
      <c r="I49" s="51">
        <f>Table4[[#This Row],[Qté]]*Table4[[#This Row],[Prix]]</f>
        <v>0</v>
      </c>
    </row>
    <row r="50" spans="1:9" ht="55" customHeight="1" x14ac:dyDescent="0.4">
      <c r="A50" s="67">
        <v>9781039709348</v>
      </c>
      <c r="B50" s="142"/>
      <c r="C50"/>
      <c r="D50" s="48" t="s">
        <v>222</v>
      </c>
      <c r="E50" s="99" t="s">
        <v>223</v>
      </c>
      <c r="F50" s="51">
        <v>9.99</v>
      </c>
      <c r="G50" s="69" t="s">
        <v>207</v>
      </c>
      <c r="H50" s="120"/>
      <c r="I50" s="51">
        <f>Table4[[#This Row],[Qté]]*Table4[[#This Row],[Prix]]</f>
        <v>0</v>
      </c>
    </row>
    <row r="51" spans="1:9" ht="55" customHeight="1" x14ac:dyDescent="0.4">
      <c r="A51" s="67">
        <v>9781039712577</v>
      </c>
      <c r="B51" s="142"/>
      <c r="C51"/>
      <c r="D51" s="48" t="s">
        <v>254</v>
      </c>
      <c r="E51" s="54" t="s">
        <v>255</v>
      </c>
      <c r="F51" s="51">
        <v>9.99</v>
      </c>
      <c r="G51" s="69"/>
      <c r="H51" s="120"/>
      <c r="I51" s="51">
        <f>Table4[[#This Row],[Qté]]*Table4[[#This Row],[Prix]]</f>
        <v>0</v>
      </c>
    </row>
    <row r="52" spans="1:9" s="128" customFormat="1" ht="55" customHeight="1" x14ac:dyDescent="0.4">
      <c r="A52" s="46">
        <v>9781039716308</v>
      </c>
      <c r="B52" s="142"/>
      <c r="C52"/>
      <c r="D52" s="42" t="s">
        <v>308</v>
      </c>
      <c r="E52" s="55" t="s">
        <v>309</v>
      </c>
      <c r="F52" s="50">
        <v>9.99</v>
      </c>
      <c r="G52" s="66"/>
      <c r="H52" s="127"/>
      <c r="I52" s="51">
        <f>Table4[[#This Row],[Qté]]*Table4[[#This Row],[Prix]]</f>
        <v>0</v>
      </c>
    </row>
    <row r="53" spans="1:9" ht="55" customHeight="1" x14ac:dyDescent="0.4">
      <c r="A53" s="67">
        <v>9781039703940</v>
      </c>
      <c r="B53" s="142"/>
      <c r="C53"/>
      <c r="D53" s="126" t="s">
        <v>295</v>
      </c>
      <c r="E53" s="54" t="s">
        <v>224</v>
      </c>
      <c r="F53" s="51">
        <v>12.99</v>
      </c>
      <c r="G53" s="69" t="s">
        <v>218</v>
      </c>
      <c r="H53" s="120"/>
      <c r="I53" s="51">
        <f>Table4[[#This Row],[Qté]]*Table4[[#This Row],[Prix]]</f>
        <v>0</v>
      </c>
    </row>
    <row r="54" spans="1:9" ht="55" customHeight="1" x14ac:dyDescent="0.4">
      <c r="A54" s="168">
        <v>9781039701670</v>
      </c>
      <c r="B54" s="169"/>
      <c r="C54"/>
      <c r="D54" s="170" t="s">
        <v>296</v>
      </c>
      <c r="E54" s="76" t="s">
        <v>224</v>
      </c>
      <c r="F54" s="171">
        <v>12.99</v>
      </c>
      <c r="G54" s="78" t="s">
        <v>218</v>
      </c>
      <c r="H54" s="120"/>
      <c r="I54" s="77">
        <f>Table4[[#This Row],[Qté]]*Table4[[#This Row],[Prix]]</f>
        <v>0</v>
      </c>
    </row>
    <row r="55" spans="1:9" ht="55" customHeight="1" x14ac:dyDescent="0.4">
      <c r="A55" s="100">
        <v>9781443176439</v>
      </c>
      <c r="B55" s="142"/>
      <c r="C55" s="178"/>
      <c r="D55" s="126" t="s">
        <v>297</v>
      </c>
      <c r="E55" s="54" t="s">
        <v>224</v>
      </c>
      <c r="F55" s="51">
        <v>12.99</v>
      </c>
      <c r="G55" s="69" t="s">
        <v>218</v>
      </c>
      <c r="H55" s="179"/>
      <c r="I55" s="51">
        <f>Table4[[#This Row],[Qté]]*Table4[[#This Row],[Prix]]</f>
        <v>0</v>
      </c>
    </row>
    <row r="56" spans="1:9" ht="55" customHeight="1" x14ac:dyDescent="0.4">
      <c r="A56" s="100">
        <v>9781443198264</v>
      </c>
      <c r="B56" s="142"/>
      <c r="C56" s="178"/>
      <c r="D56" s="126" t="s">
        <v>298</v>
      </c>
      <c r="E56" s="54" t="s">
        <v>224</v>
      </c>
      <c r="F56" s="51">
        <v>12.99</v>
      </c>
      <c r="G56" s="69" t="s">
        <v>218</v>
      </c>
      <c r="H56" s="179"/>
      <c r="I56" s="51">
        <f>Table4[[#This Row],[Qté]]*Table4[[#This Row],[Prix]]</f>
        <v>0</v>
      </c>
    </row>
    <row r="57" spans="1:9" ht="55" customHeight="1" x14ac:dyDescent="0.4">
      <c r="A57" s="100">
        <v>9781443164085</v>
      </c>
      <c r="B57" s="142"/>
      <c r="C57" s="178"/>
      <c r="D57" s="126" t="s">
        <v>299</v>
      </c>
      <c r="E57" s="54" t="s">
        <v>224</v>
      </c>
      <c r="F57" s="51">
        <v>12.99</v>
      </c>
      <c r="G57" s="69" t="s">
        <v>218</v>
      </c>
      <c r="H57" s="179"/>
      <c r="I57" s="51">
        <f>Table4[[#This Row],[Qté]]*Table4[[#This Row],[Prix]]</f>
        <v>0</v>
      </c>
    </row>
    <row r="58" spans="1:9" ht="55" customHeight="1" x14ac:dyDescent="0.4">
      <c r="A58" s="172">
        <v>9781443193696</v>
      </c>
      <c r="B58" s="173"/>
      <c r="C58"/>
      <c r="D58" s="174" t="s">
        <v>327</v>
      </c>
      <c r="E58" s="175" t="s">
        <v>224</v>
      </c>
      <c r="F58" s="176">
        <v>12.99</v>
      </c>
      <c r="G58" s="177" t="s">
        <v>218</v>
      </c>
      <c r="H58" s="120"/>
      <c r="I58" s="176">
        <f>Table4[[#This Row],[Qté]]*Table4[[#This Row],[Prix]]</f>
        <v>0</v>
      </c>
    </row>
    <row r="59" spans="1:9" ht="55" customHeight="1" x14ac:dyDescent="0.4">
      <c r="A59" s="100">
        <v>9781443189590</v>
      </c>
      <c r="B59" s="142"/>
      <c r="C59"/>
      <c r="D59" s="126" t="s">
        <v>328</v>
      </c>
      <c r="E59" s="54" t="s">
        <v>224</v>
      </c>
      <c r="F59" s="51">
        <v>12.99</v>
      </c>
      <c r="G59" s="69" t="s">
        <v>218</v>
      </c>
      <c r="H59" s="120"/>
      <c r="I59" s="51">
        <f>Table4[[#This Row],[Qté]]*Table4[[#This Row],[Prix]]</f>
        <v>0</v>
      </c>
    </row>
    <row r="60" spans="1:9" ht="55" customHeight="1" x14ac:dyDescent="0.4">
      <c r="A60" s="100">
        <v>9781443185936</v>
      </c>
      <c r="B60" s="142"/>
      <c r="C60"/>
      <c r="D60" s="126" t="s">
        <v>329</v>
      </c>
      <c r="E60" s="54" t="s">
        <v>224</v>
      </c>
      <c r="F60" s="51">
        <v>12.99</v>
      </c>
      <c r="G60" s="69" t="s">
        <v>218</v>
      </c>
      <c r="H60" s="120"/>
      <c r="I60" s="51">
        <f>Table4[[#This Row],[Qté]]*Table4[[#This Row],[Prix]]</f>
        <v>0</v>
      </c>
    </row>
    <row r="61" spans="1:9" ht="55" customHeight="1" x14ac:dyDescent="0.4">
      <c r="A61" s="100">
        <v>9781443176446</v>
      </c>
      <c r="B61" s="142"/>
      <c r="C61"/>
      <c r="D61" s="126" t="s">
        <v>330</v>
      </c>
      <c r="E61" s="54" t="s">
        <v>224</v>
      </c>
      <c r="F61" s="51">
        <v>12.99</v>
      </c>
      <c r="G61" s="69" t="s">
        <v>218</v>
      </c>
      <c r="H61" s="120"/>
      <c r="I61" s="51">
        <f>Table4[[#This Row],[Qté]]*Table4[[#This Row],[Prix]]</f>
        <v>0</v>
      </c>
    </row>
    <row r="62" spans="1:9" ht="55" customHeight="1" x14ac:dyDescent="0.4">
      <c r="A62" s="100">
        <v>9781443174923</v>
      </c>
      <c r="B62" s="142"/>
      <c r="C62"/>
      <c r="D62" s="126" t="s">
        <v>331</v>
      </c>
      <c r="E62" s="54" t="s">
        <v>224</v>
      </c>
      <c r="F62" s="51">
        <v>12.99</v>
      </c>
      <c r="G62" s="69" t="s">
        <v>218</v>
      </c>
      <c r="H62" s="120"/>
      <c r="I62" s="51">
        <f>Table4[[#This Row],[Qté]]*Table4[[#This Row],[Prix]]</f>
        <v>0</v>
      </c>
    </row>
    <row r="63" spans="1:9" ht="55" customHeight="1" x14ac:dyDescent="0.4">
      <c r="A63" s="100">
        <v>9781443173490</v>
      </c>
      <c r="B63" s="142"/>
      <c r="C63"/>
      <c r="D63" s="126" t="s">
        <v>332</v>
      </c>
      <c r="E63" s="54" t="s">
        <v>224</v>
      </c>
      <c r="F63" s="51">
        <v>12.99</v>
      </c>
      <c r="G63" s="69" t="s">
        <v>218</v>
      </c>
      <c r="H63" s="120"/>
      <c r="I63" s="51">
        <f>Table4[[#This Row],[Qté]]*Table4[[#This Row],[Prix]]</f>
        <v>0</v>
      </c>
    </row>
    <row r="64" spans="1:9" ht="55" customHeight="1" x14ac:dyDescent="0.4">
      <c r="A64" s="100">
        <v>9781443173506</v>
      </c>
      <c r="B64" s="142"/>
      <c r="C64"/>
      <c r="D64" s="126" t="s">
        <v>333</v>
      </c>
      <c r="E64" s="54" t="s">
        <v>224</v>
      </c>
      <c r="F64" s="51">
        <v>12.99</v>
      </c>
      <c r="G64" s="69" t="s">
        <v>218</v>
      </c>
      <c r="H64" s="120"/>
      <c r="I64" s="51">
        <f>Table4[[#This Row],[Qté]]*Table4[[#This Row],[Prix]]</f>
        <v>0</v>
      </c>
    </row>
    <row r="65" spans="1:9" ht="55" customHeight="1" x14ac:dyDescent="0.4">
      <c r="A65" s="100">
        <v>9781443168755</v>
      </c>
      <c r="B65" s="142"/>
      <c r="C65"/>
      <c r="D65" s="126" t="s">
        <v>334</v>
      </c>
      <c r="E65" s="54" t="s">
        <v>224</v>
      </c>
      <c r="F65" s="51">
        <v>12.99</v>
      </c>
      <c r="G65" s="69" t="s">
        <v>218</v>
      </c>
      <c r="H65" s="120"/>
      <c r="I65" s="51">
        <f>Table4[[#This Row],[Qté]]*Table4[[#This Row],[Prix]]</f>
        <v>0</v>
      </c>
    </row>
    <row r="66" spans="1:9" ht="55" customHeight="1" x14ac:dyDescent="0.4">
      <c r="A66" s="100">
        <v>9781443168595</v>
      </c>
      <c r="B66" s="142"/>
      <c r="C66"/>
      <c r="D66" s="126" t="s">
        <v>335</v>
      </c>
      <c r="E66" s="54" t="s">
        <v>224</v>
      </c>
      <c r="F66" s="51">
        <v>12.99</v>
      </c>
      <c r="G66" s="69" t="s">
        <v>218</v>
      </c>
      <c r="H66" s="120"/>
      <c r="I66" s="51">
        <f>Table4[[#This Row],[Qté]]*Table4[[#This Row],[Prix]]</f>
        <v>0</v>
      </c>
    </row>
    <row r="67" spans="1:9" ht="55" customHeight="1" x14ac:dyDescent="0.4">
      <c r="A67" s="100">
        <v>9781443164030</v>
      </c>
      <c r="B67" s="142"/>
      <c r="C67"/>
      <c r="D67" s="126" t="s">
        <v>336</v>
      </c>
      <c r="E67" s="54" t="s">
        <v>224</v>
      </c>
      <c r="F67" s="51">
        <v>12.99</v>
      </c>
      <c r="G67" s="69" t="s">
        <v>218</v>
      </c>
      <c r="H67" s="120"/>
      <c r="I67" s="51">
        <f>Table4[[#This Row],[Qté]]*Table4[[#This Row],[Prix]]</f>
        <v>0</v>
      </c>
    </row>
    <row r="68" spans="1:9" ht="55" customHeight="1" x14ac:dyDescent="0.4">
      <c r="A68" s="100">
        <v>9781443164047</v>
      </c>
      <c r="B68" s="142"/>
      <c r="C68"/>
      <c r="D68" s="68" t="s">
        <v>307</v>
      </c>
      <c r="E68" s="54" t="s">
        <v>224</v>
      </c>
      <c r="F68" s="51">
        <v>12.99</v>
      </c>
      <c r="G68" s="69" t="s">
        <v>218</v>
      </c>
      <c r="H68" s="120"/>
      <c r="I68" s="51">
        <f>Table4[[#This Row],[Qté]]*Table4[[#This Row],[Prix]]</f>
        <v>0</v>
      </c>
    </row>
    <row r="69" spans="1:9" ht="55" customHeight="1" x14ac:dyDescent="0.4">
      <c r="A69" s="100">
        <v>9781443164092</v>
      </c>
      <c r="B69" s="142"/>
      <c r="C69"/>
      <c r="D69" s="68" t="s">
        <v>306</v>
      </c>
      <c r="E69" s="54" t="s">
        <v>224</v>
      </c>
      <c r="F69" s="51">
        <v>12.99</v>
      </c>
      <c r="G69" s="69" t="s">
        <v>218</v>
      </c>
      <c r="H69" s="120"/>
      <c r="I69" s="51">
        <f>Table4[[#This Row],[Qté]]*Table4[[#This Row],[Prix]]</f>
        <v>0</v>
      </c>
    </row>
    <row r="70" spans="1:9" ht="55" customHeight="1" x14ac:dyDescent="0.4">
      <c r="A70" s="100">
        <v>9781443174930</v>
      </c>
      <c r="B70" s="142"/>
      <c r="C70"/>
      <c r="D70" s="68" t="s">
        <v>305</v>
      </c>
      <c r="E70" s="54" t="s">
        <v>224</v>
      </c>
      <c r="F70" s="51">
        <v>12.99</v>
      </c>
      <c r="G70" s="69" t="s">
        <v>218</v>
      </c>
      <c r="H70" s="120"/>
      <c r="I70" s="51">
        <f>Table4[[#This Row],[Qté]]*Table4[[#This Row],[Prix]]</f>
        <v>0</v>
      </c>
    </row>
    <row r="71" spans="1:9" ht="55" customHeight="1" x14ac:dyDescent="0.4">
      <c r="A71" s="100">
        <v>9781443180634</v>
      </c>
      <c r="B71" s="142"/>
      <c r="C71"/>
      <c r="D71" s="68" t="s">
        <v>302</v>
      </c>
      <c r="E71" s="54" t="s">
        <v>224</v>
      </c>
      <c r="F71" s="51">
        <v>12.99</v>
      </c>
      <c r="G71" s="69" t="s">
        <v>218</v>
      </c>
      <c r="H71" s="120"/>
      <c r="I71" s="51">
        <f>Table4[[#This Row],[Qté]]*Table4[[#This Row],[Prix]]</f>
        <v>0</v>
      </c>
    </row>
    <row r="72" spans="1:9" ht="55" customHeight="1" x14ac:dyDescent="0.4">
      <c r="A72" s="100">
        <v>9781443181297</v>
      </c>
      <c r="B72" s="142"/>
      <c r="C72"/>
      <c r="D72" s="68" t="s">
        <v>301</v>
      </c>
      <c r="E72" s="54" t="s">
        <v>224</v>
      </c>
      <c r="F72" s="51">
        <v>12.99</v>
      </c>
      <c r="G72" s="69" t="s">
        <v>218</v>
      </c>
      <c r="H72" s="120"/>
      <c r="I72" s="51">
        <f>Table4[[#This Row],[Qté]]*Table4[[#This Row],[Prix]]</f>
        <v>0</v>
      </c>
    </row>
    <row r="73" spans="1:9" ht="55" customHeight="1" x14ac:dyDescent="0.4">
      <c r="A73" s="100">
        <v>9781443187589</v>
      </c>
      <c r="B73" s="142"/>
      <c r="C73"/>
      <c r="D73" s="68" t="s">
        <v>300</v>
      </c>
      <c r="E73" s="54" t="s">
        <v>224</v>
      </c>
      <c r="F73" s="51">
        <v>12.99</v>
      </c>
      <c r="G73" s="69" t="s">
        <v>218</v>
      </c>
      <c r="H73" s="120"/>
      <c r="I73" s="51">
        <f>Table4[[#This Row],[Qté]]*Table4[[#This Row],[Prix]]</f>
        <v>0</v>
      </c>
    </row>
    <row r="74" spans="1:9" ht="55" customHeight="1" x14ac:dyDescent="0.4">
      <c r="A74" s="67">
        <v>9781443191272</v>
      </c>
      <c r="B74" s="142"/>
      <c r="C74"/>
      <c r="D74" s="68" t="s">
        <v>289</v>
      </c>
      <c r="E74" s="54" t="s">
        <v>224</v>
      </c>
      <c r="F74" s="51">
        <v>12.99</v>
      </c>
      <c r="G74" s="69" t="s">
        <v>218</v>
      </c>
      <c r="H74" s="120"/>
      <c r="I74" s="51">
        <f>Table4[[#This Row],[Qté]]*Table4[[#This Row],[Prix]]</f>
        <v>0</v>
      </c>
    </row>
    <row r="75" spans="1:9" ht="55" customHeight="1" x14ac:dyDescent="0.4">
      <c r="A75" s="67">
        <v>9781039713604</v>
      </c>
      <c r="B75" s="142"/>
      <c r="C75"/>
      <c r="D75" s="68" t="s">
        <v>267</v>
      </c>
      <c r="E75" s="54" t="s">
        <v>224</v>
      </c>
      <c r="F75" s="51">
        <v>12.99</v>
      </c>
      <c r="G75" s="69" t="s">
        <v>218</v>
      </c>
      <c r="H75" s="120"/>
      <c r="I75" s="51">
        <f>Table4[[#This Row],[Qté]]*Table4[[#This Row],[Prix]]</f>
        <v>0</v>
      </c>
    </row>
    <row r="76" spans="1:9" ht="55" customHeight="1" x14ac:dyDescent="0.4">
      <c r="A76" s="67">
        <v>9781039711761</v>
      </c>
      <c r="B76" s="142"/>
      <c r="C76"/>
      <c r="D76" s="68" t="s">
        <v>252</v>
      </c>
      <c r="E76" s="54" t="s">
        <v>253</v>
      </c>
      <c r="F76" s="51">
        <v>10.99</v>
      </c>
      <c r="G76" s="69" t="s">
        <v>49</v>
      </c>
      <c r="H76" s="120"/>
      <c r="I76" s="51">
        <f>Table4[[#This Row],[Qté]]*Table4[[#This Row],[Prix]]</f>
        <v>0</v>
      </c>
    </row>
    <row r="77" spans="1:9" ht="55" customHeight="1" x14ac:dyDescent="0.4">
      <c r="A77" s="67">
        <v>9781039708495</v>
      </c>
      <c r="B77" s="142"/>
      <c r="C77"/>
      <c r="D77" s="68" t="s">
        <v>241</v>
      </c>
      <c r="E77" s="54" t="s">
        <v>358</v>
      </c>
      <c r="F77" s="51">
        <v>21.99</v>
      </c>
      <c r="G77" s="69" t="s">
        <v>200</v>
      </c>
      <c r="H77" s="120"/>
      <c r="I77" s="51">
        <f>Table4[[#This Row],[Qté]]*Table4[[#This Row],[Prix]]</f>
        <v>0</v>
      </c>
    </row>
    <row r="78" spans="1:9" ht="22" customHeight="1" x14ac:dyDescent="0.4">
      <c r="A78" s="95" t="s">
        <v>230</v>
      </c>
      <c r="B78" s="79">
        <f>SUBTOTAL(109,B12:B77)</f>
        <v>0</v>
      </c>
      <c r="C78" s="74"/>
      <c r="D78" s="75"/>
      <c r="E78" s="76"/>
      <c r="F78" s="77"/>
      <c r="G78" s="78"/>
      <c r="H78" s="120"/>
      <c r="I78" s="141">
        <f>SUBTOTAL(109,I12:I77)</f>
        <v>0</v>
      </c>
    </row>
    <row r="79" spans="1:9" ht="20.5" customHeight="1" x14ac:dyDescent="0.35">
      <c r="A79" s="162" t="s">
        <v>12</v>
      </c>
      <c r="B79" s="162"/>
      <c r="C79" s="162"/>
      <c r="D79" s="162"/>
      <c r="E79" s="162"/>
      <c r="F79" s="162"/>
      <c r="G79" s="162"/>
      <c r="H79" s="162"/>
      <c r="I79" s="162"/>
    </row>
    <row r="80" spans="1:9" ht="17.149999999999999" customHeight="1" x14ac:dyDescent="0.35">
      <c r="A80" s="24" t="s">
        <v>5</v>
      </c>
      <c r="B80" s="11" t="s">
        <v>6</v>
      </c>
      <c r="C80" s="11" t="s">
        <v>7</v>
      </c>
      <c r="D80" s="56" t="s">
        <v>8</v>
      </c>
      <c r="E80" s="11" t="s">
        <v>9</v>
      </c>
      <c r="F80" s="12" t="s">
        <v>10</v>
      </c>
      <c r="G80" s="11" t="s">
        <v>11</v>
      </c>
      <c r="H80" s="11" t="s">
        <v>283</v>
      </c>
      <c r="I80" s="11" t="s">
        <v>354</v>
      </c>
    </row>
    <row r="81" spans="1:9" s="52" customFormat="1" ht="55" customHeight="1" x14ac:dyDescent="0.35">
      <c r="A81" s="67">
        <v>9781039709522</v>
      </c>
      <c r="B81" s="145"/>
      <c r="C81"/>
      <c r="D81" s="129" t="s">
        <v>317</v>
      </c>
      <c r="E81" s="99" t="s">
        <v>167</v>
      </c>
      <c r="F81" s="44">
        <v>11.99</v>
      </c>
      <c r="G81" s="21" t="s">
        <v>68</v>
      </c>
      <c r="H81" s="122"/>
      <c r="I81" s="143">
        <f>Table1[[#This Row],[Qté]]*Table1[[#This Row],[Prix]]</f>
        <v>0</v>
      </c>
    </row>
    <row r="82" spans="1:9" ht="55" customHeight="1" x14ac:dyDescent="0.35">
      <c r="A82" s="67">
        <v>9781039710290</v>
      </c>
      <c r="B82" s="145"/>
      <c r="C82"/>
      <c r="D82" s="126" t="s">
        <v>318</v>
      </c>
      <c r="E82" s="99" t="s">
        <v>167</v>
      </c>
      <c r="F82" s="44">
        <v>11.99</v>
      </c>
      <c r="G82" s="21" t="s">
        <v>68</v>
      </c>
      <c r="H82" s="123" t="s">
        <v>286</v>
      </c>
      <c r="I82" s="143">
        <f>Table1[[#This Row],[Qté]]*Table1[[#This Row],[Prix]]</f>
        <v>0</v>
      </c>
    </row>
    <row r="83" spans="1:9" ht="55" customHeight="1" x14ac:dyDescent="0.35">
      <c r="A83" s="130">
        <v>9781039712393</v>
      </c>
      <c r="B83" s="145"/>
      <c r="C83"/>
      <c r="D83" s="129" t="s">
        <v>247</v>
      </c>
      <c r="E83" s="131" t="s">
        <v>167</v>
      </c>
      <c r="F83" s="16">
        <v>11.99</v>
      </c>
      <c r="G83" s="17" t="s">
        <v>68</v>
      </c>
      <c r="H83" s="123"/>
      <c r="I83" s="143">
        <f>Table1[[#This Row],[Qté]]*Table1[[#This Row],[Prix]]</f>
        <v>0</v>
      </c>
    </row>
    <row r="84" spans="1:9" ht="55" customHeight="1" x14ac:dyDescent="0.35">
      <c r="A84" s="100">
        <v>9781039707801</v>
      </c>
      <c r="B84" s="145"/>
      <c r="C84"/>
      <c r="D84" s="126" t="s">
        <v>345</v>
      </c>
      <c r="E84" s="99" t="s">
        <v>171</v>
      </c>
      <c r="F84" s="44">
        <v>10.99</v>
      </c>
      <c r="G84" s="21" t="s">
        <v>49</v>
      </c>
      <c r="H84" s="123"/>
      <c r="I84" s="143">
        <f>Table1[[#This Row],[Qté]]*Table1[[#This Row],[Prix]]</f>
        <v>0</v>
      </c>
    </row>
    <row r="85" spans="1:9" ht="55" customHeight="1" x14ac:dyDescent="0.35">
      <c r="A85" s="100">
        <v>9781039707818</v>
      </c>
      <c r="B85" s="145"/>
      <c r="C85"/>
      <c r="D85" s="48" t="s">
        <v>170</v>
      </c>
      <c r="E85" s="99" t="s">
        <v>171</v>
      </c>
      <c r="F85" s="44">
        <v>10.99</v>
      </c>
      <c r="G85" s="21" t="s">
        <v>49</v>
      </c>
      <c r="H85" s="123"/>
      <c r="I85" s="143">
        <f>Table1[[#This Row],[Qté]]*Table1[[#This Row],[Prix]]</f>
        <v>0</v>
      </c>
    </row>
    <row r="86" spans="1:9" ht="55" customHeight="1" x14ac:dyDescent="0.35">
      <c r="A86" s="130">
        <v>9781039713727</v>
      </c>
      <c r="B86" s="145"/>
      <c r="C86"/>
      <c r="D86" s="129" t="s">
        <v>265</v>
      </c>
      <c r="E86" s="131" t="s">
        <v>171</v>
      </c>
      <c r="F86" s="16">
        <v>10.99</v>
      </c>
      <c r="G86" s="17" t="s">
        <v>49</v>
      </c>
      <c r="H86" s="123"/>
      <c r="I86" s="143">
        <f>Table1[[#This Row],[Qté]]*Table1[[#This Row],[Prix]]</f>
        <v>0</v>
      </c>
    </row>
    <row r="87" spans="1:9" ht="55" customHeight="1" x14ac:dyDescent="0.35">
      <c r="A87" s="67">
        <v>9781039705821</v>
      </c>
      <c r="B87" s="145"/>
      <c r="C87"/>
      <c r="D87" s="48" t="s">
        <v>172</v>
      </c>
      <c r="E87" s="99" t="s">
        <v>173</v>
      </c>
      <c r="F87" s="44">
        <v>14.99</v>
      </c>
      <c r="G87" s="21" t="s">
        <v>68</v>
      </c>
      <c r="H87" s="123"/>
      <c r="I87" s="143">
        <f>Table1[[#This Row],[Qté]]*Table1[[#This Row],[Prix]]</f>
        <v>0</v>
      </c>
    </row>
    <row r="88" spans="1:9" ht="55" customHeight="1" x14ac:dyDescent="0.35">
      <c r="A88" s="102">
        <v>9781039705838</v>
      </c>
      <c r="B88" s="145"/>
      <c r="C88"/>
      <c r="D88" s="103" t="s">
        <v>177</v>
      </c>
      <c r="E88" s="104" t="s">
        <v>180</v>
      </c>
      <c r="F88" s="105">
        <v>14.99</v>
      </c>
      <c r="G88" s="21" t="s">
        <v>68</v>
      </c>
      <c r="H88" s="123"/>
      <c r="I88" s="143">
        <f>Table1[[#This Row],[Qté]]*Table1[[#This Row],[Prix]]</f>
        <v>0</v>
      </c>
    </row>
    <row r="89" spans="1:9" ht="55" customHeight="1" x14ac:dyDescent="0.35">
      <c r="A89" s="130">
        <v>9781039713697</v>
      </c>
      <c r="B89" s="145"/>
      <c r="C89"/>
      <c r="D89" s="129" t="s">
        <v>270</v>
      </c>
      <c r="E89" s="131" t="s">
        <v>173</v>
      </c>
      <c r="F89" s="16">
        <v>14.99</v>
      </c>
      <c r="G89" s="17" t="s">
        <v>68</v>
      </c>
      <c r="H89" s="123"/>
      <c r="I89" s="143">
        <f>Table1[[#This Row],[Qté]]*Table1[[#This Row],[Prix]]</f>
        <v>0</v>
      </c>
    </row>
    <row r="90" spans="1:9" s="136" customFormat="1" ht="55" customHeight="1" x14ac:dyDescent="0.35">
      <c r="A90" s="112">
        <v>9781039715820</v>
      </c>
      <c r="B90" s="145"/>
      <c r="C90"/>
      <c r="D90" s="113" t="s">
        <v>337</v>
      </c>
      <c r="E90" s="116" t="s">
        <v>173</v>
      </c>
      <c r="F90" s="23">
        <v>14.99</v>
      </c>
      <c r="G90" s="111" t="s">
        <v>68</v>
      </c>
      <c r="H90" s="135"/>
      <c r="I90" s="143">
        <f>Table1[[#This Row],[Qté]]*Table1[[#This Row],[Prix]]</f>
        <v>0</v>
      </c>
    </row>
    <row r="91" spans="1:9" ht="55" customHeight="1" x14ac:dyDescent="0.35">
      <c r="A91" s="59" t="s">
        <v>17</v>
      </c>
      <c r="B91" s="145"/>
      <c r="C91"/>
      <c r="D91" s="14" t="s">
        <v>18</v>
      </c>
      <c r="E91" s="15" t="s">
        <v>19</v>
      </c>
      <c r="F91" s="16">
        <v>9.99</v>
      </c>
      <c r="G91" s="17" t="s">
        <v>20</v>
      </c>
      <c r="H91" s="123"/>
      <c r="I91" s="143">
        <f>Table1[[#This Row],[Qté]]*Table1[[#This Row],[Prix]]</f>
        <v>0</v>
      </c>
    </row>
    <row r="92" spans="1:9" s="133" customFormat="1" ht="55" customHeight="1" x14ac:dyDescent="0.35">
      <c r="A92" s="59">
        <v>9781443153409</v>
      </c>
      <c r="B92" s="145"/>
      <c r="C92"/>
      <c r="D92" s="14" t="s">
        <v>319</v>
      </c>
      <c r="E92" s="15" t="s">
        <v>19</v>
      </c>
      <c r="F92" s="16">
        <v>12.99</v>
      </c>
      <c r="G92" s="17" t="s">
        <v>320</v>
      </c>
      <c r="H92" s="132"/>
      <c r="I92" s="143">
        <f>Table1[[#This Row],[Qté]]*Table1[[#This Row],[Prix]]</f>
        <v>0</v>
      </c>
    </row>
    <row r="93" spans="1:9" ht="55" customHeight="1" x14ac:dyDescent="0.35">
      <c r="A93" s="59" t="s">
        <v>21</v>
      </c>
      <c r="B93" s="145"/>
      <c r="C93"/>
      <c r="D93" s="140" t="s">
        <v>346</v>
      </c>
      <c r="E93" s="15" t="s">
        <v>19</v>
      </c>
      <c r="F93" s="16">
        <v>9.99</v>
      </c>
      <c r="G93" s="17" t="s">
        <v>20</v>
      </c>
      <c r="H93" s="123"/>
      <c r="I93" s="143">
        <f>Table1[[#This Row],[Qté]]*Table1[[#This Row],[Prix]]</f>
        <v>0</v>
      </c>
    </row>
    <row r="94" spans="1:9" ht="55" customHeight="1" x14ac:dyDescent="0.35">
      <c r="A94" s="47" t="s">
        <v>22</v>
      </c>
      <c r="B94" s="145"/>
      <c r="C94"/>
      <c r="D94" s="18" t="s">
        <v>23</v>
      </c>
      <c r="E94" s="19" t="s">
        <v>19</v>
      </c>
      <c r="F94" s="44">
        <v>9.99</v>
      </c>
      <c r="G94" s="21" t="s">
        <v>20</v>
      </c>
      <c r="H94" s="123"/>
      <c r="I94" s="143">
        <f>Table1[[#This Row],[Qté]]*Table1[[#This Row],[Prix]]</f>
        <v>0</v>
      </c>
    </row>
    <row r="95" spans="1:9" ht="55" customHeight="1" x14ac:dyDescent="0.35">
      <c r="A95" s="47" t="s">
        <v>24</v>
      </c>
      <c r="B95" s="145"/>
      <c r="C95"/>
      <c r="D95" s="18" t="s">
        <v>25</v>
      </c>
      <c r="E95" s="19" t="s">
        <v>19</v>
      </c>
      <c r="F95" s="44">
        <v>9.99</v>
      </c>
      <c r="G95" s="21" t="s">
        <v>20</v>
      </c>
      <c r="H95" s="123"/>
      <c r="I95" s="143">
        <f>Table1[[#This Row],[Qté]]*Table1[[#This Row],[Prix]]</f>
        <v>0</v>
      </c>
    </row>
    <row r="96" spans="1:9" ht="55" customHeight="1" x14ac:dyDescent="0.35">
      <c r="A96" s="47" t="s">
        <v>26</v>
      </c>
      <c r="B96" s="145"/>
      <c r="C96"/>
      <c r="D96" s="18" t="s">
        <v>359</v>
      </c>
      <c r="E96" s="19" t="s">
        <v>19</v>
      </c>
      <c r="F96" s="44">
        <v>9.99</v>
      </c>
      <c r="G96" s="21" t="s">
        <v>20</v>
      </c>
      <c r="H96" s="123"/>
      <c r="I96" s="143">
        <f>Table1[[#This Row],[Qté]]*Table1[[#This Row],[Prix]]</f>
        <v>0</v>
      </c>
    </row>
    <row r="97" spans="1:9" ht="55" customHeight="1" x14ac:dyDescent="0.35">
      <c r="A97" s="47" t="s">
        <v>27</v>
      </c>
      <c r="B97" s="145"/>
      <c r="C97"/>
      <c r="D97" s="18" t="s">
        <v>388</v>
      </c>
      <c r="E97" s="19" t="s">
        <v>19</v>
      </c>
      <c r="F97" s="44">
        <v>12.99</v>
      </c>
      <c r="G97" s="21" t="s">
        <v>20</v>
      </c>
      <c r="H97" s="123"/>
      <c r="I97" s="143">
        <f>Table1[[#This Row],[Qté]]*Table1[[#This Row],[Prix]]</f>
        <v>0</v>
      </c>
    </row>
    <row r="98" spans="1:9" ht="55" customHeight="1" x14ac:dyDescent="0.35">
      <c r="A98" s="47" t="s">
        <v>28</v>
      </c>
      <c r="B98" s="145"/>
      <c r="C98"/>
      <c r="D98" s="18" t="s">
        <v>390</v>
      </c>
      <c r="E98" s="19" t="s">
        <v>19</v>
      </c>
      <c r="F98" s="44">
        <v>9.99</v>
      </c>
      <c r="G98" s="21" t="s">
        <v>20</v>
      </c>
      <c r="H98" s="123"/>
      <c r="I98" s="143">
        <f>Table1[[#This Row],[Qté]]*Table1[[#This Row],[Prix]]</f>
        <v>0</v>
      </c>
    </row>
    <row r="99" spans="1:9" ht="55" customHeight="1" x14ac:dyDescent="0.35">
      <c r="A99" s="47" t="s">
        <v>29</v>
      </c>
      <c r="B99" s="145"/>
      <c r="C99"/>
      <c r="D99" s="18" t="s">
        <v>389</v>
      </c>
      <c r="E99" s="19" t="s">
        <v>19</v>
      </c>
      <c r="F99" s="44">
        <v>9.99</v>
      </c>
      <c r="G99" s="21" t="s">
        <v>20</v>
      </c>
      <c r="H99" s="123"/>
      <c r="I99" s="143">
        <f>Table1[[#This Row],[Qté]]*Table1[[#This Row],[Prix]]</f>
        <v>0</v>
      </c>
    </row>
    <row r="100" spans="1:9" ht="55" customHeight="1" x14ac:dyDescent="0.35">
      <c r="A100" s="59">
        <v>9781443174985</v>
      </c>
      <c r="B100" s="145"/>
      <c r="C100"/>
      <c r="D100" s="14" t="s">
        <v>280</v>
      </c>
      <c r="E100" s="15" t="s">
        <v>19</v>
      </c>
      <c r="F100" s="16">
        <v>9.99</v>
      </c>
      <c r="G100" s="17" t="s">
        <v>20</v>
      </c>
      <c r="H100" s="123"/>
      <c r="I100" s="143">
        <f>Table1[[#This Row],[Qté]]*Table1[[#This Row],[Prix]]</f>
        <v>0</v>
      </c>
    </row>
    <row r="101" spans="1:9" ht="55" customHeight="1" x14ac:dyDescent="0.35">
      <c r="A101" s="47" t="s">
        <v>30</v>
      </c>
      <c r="B101" s="145"/>
      <c r="C101"/>
      <c r="D101" s="18" t="s">
        <v>31</v>
      </c>
      <c r="E101" s="19" t="s">
        <v>19</v>
      </c>
      <c r="F101" s="44">
        <v>9.99</v>
      </c>
      <c r="G101" s="21" t="s">
        <v>20</v>
      </c>
      <c r="H101" s="123"/>
      <c r="I101" s="143">
        <f>Table1[[#This Row],[Qté]]*Table1[[#This Row],[Prix]]</f>
        <v>0</v>
      </c>
    </row>
    <row r="102" spans="1:9" ht="55" customHeight="1" x14ac:dyDescent="0.35">
      <c r="A102" s="47" t="s">
        <v>32</v>
      </c>
      <c r="B102" s="145"/>
      <c r="C102"/>
      <c r="D102" s="18" t="s">
        <v>33</v>
      </c>
      <c r="E102" s="19" t="s">
        <v>19</v>
      </c>
      <c r="F102" s="44">
        <v>9.99</v>
      </c>
      <c r="G102" s="21" t="s">
        <v>20</v>
      </c>
      <c r="H102" s="123"/>
      <c r="I102" s="143">
        <f>Table1[[#This Row],[Qté]]*Table1[[#This Row],[Prix]]</f>
        <v>0</v>
      </c>
    </row>
    <row r="103" spans="1:9" s="133" customFormat="1" ht="55" customHeight="1" x14ac:dyDescent="0.35">
      <c r="A103" s="59">
        <v>9781443185301</v>
      </c>
      <c r="B103" s="145"/>
      <c r="C103"/>
      <c r="D103" s="14" t="s">
        <v>321</v>
      </c>
      <c r="E103" s="15" t="s">
        <v>19</v>
      </c>
      <c r="F103" s="16">
        <v>12.99</v>
      </c>
      <c r="G103" s="17" t="s">
        <v>320</v>
      </c>
      <c r="H103" s="132"/>
      <c r="I103" s="143">
        <f>Table1[[#This Row],[Qté]]*Table1[[#This Row],[Prix]]</f>
        <v>0</v>
      </c>
    </row>
    <row r="104" spans="1:9" ht="55" customHeight="1" x14ac:dyDescent="0.35">
      <c r="A104" s="47" t="s">
        <v>34</v>
      </c>
      <c r="B104" s="145"/>
      <c r="C104"/>
      <c r="D104" s="18" t="s">
        <v>391</v>
      </c>
      <c r="E104" s="19" t="s">
        <v>19</v>
      </c>
      <c r="F104" s="44">
        <v>12.99</v>
      </c>
      <c r="G104" s="21" t="s">
        <v>20</v>
      </c>
      <c r="H104" s="123"/>
      <c r="I104" s="143">
        <f>Table1[[#This Row],[Qté]]*Table1[[#This Row],[Prix]]</f>
        <v>0</v>
      </c>
    </row>
    <row r="105" spans="1:9" ht="55" customHeight="1" x14ac:dyDescent="0.35">
      <c r="A105" s="47" t="s">
        <v>35</v>
      </c>
      <c r="B105" s="145"/>
      <c r="C105"/>
      <c r="D105" s="18" t="s">
        <v>360</v>
      </c>
      <c r="E105" s="19" t="s">
        <v>19</v>
      </c>
      <c r="F105" s="44">
        <v>9.99</v>
      </c>
      <c r="G105" s="21" t="s">
        <v>20</v>
      </c>
      <c r="H105" s="123"/>
      <c r="I105" s="143">
        <f>Table1[[#This Row],[Qté]]*Table1[[#This Row],[Prix]]</f>
        <v>0</v>
      </c>
    </row>
    <row r="106" spans="1:9" ht="55" customHeight="1" x14ac:dyDescent="0.35">
      <c r="A106" s="47" t="s">
        <v>36</v>
      </c>
      <c r="B106" s="145"/>
      <c r="C106"/>
      <c r="D106" s="18" t="s">
        <v>392</v>
      </c>
      <c r="E106" s="19" t="s">
        <v>19</v>
      </c>
      <c r="F106" s="44">
        <v>9.99</v>
      </c>
      <c r="G106" s="21" t="s">
        <v>20</v>
      </c>
      <c r="H106" s="123"/>
      <c r="I106" s="143">
        <f>Table1[[#This Row],[Qté]]*Table1[[#This Row],[Prix]]</f>
        <v>0</v>
      </c>
    </row>
    <row r="107" spans="1:9" ht="55" customHeight="1" x14ac:dyDescent="0.35">
      <c r="A107" s="47" t="s">
        <v>37</v>
      </c>
      <c r="B107" s="145"/>
      <c r="C107"/>
      <c r="D107" s="18" t="s">
        <v>38</v>
      </c>
      <c r="E107" s="19" t="s">
        <v>19</v>
      </c>
      <c r="F107" s="44">
        <v>9.99</v>
      </c>
      <c r="G107" s="21" t="s">
        <v>20</v>
      </c>
      <c r="H107" s="123"/>
      <c r="I107" s="143">
        <f>Table1[[#This Row],[Qté]]*Table1[[#This Row],[Prix]]</f>
        <v>0</v>
      </c>
    </row>
    <row r="108" spans="1:9" ht="55" customHeight="1" x14ac:dyDescent="0.35">
      <c r="A108" s="47" t="s">
        <v>39</v>
      </c>
      <c r="B108" s="145"/>
      <c r="C108"/>
      <c r="D108" s="18" t="s">
        <v>40</v>
      </c>
      <c r="E108" s="19" t="s">
        <v>19</v>
      </c>
      <c r="F108" s="44">
        <v>9.99</v>
      </c>
      <c r="G108" s="21" t="s">
        <v>20</v>
      </c>
      <c r="H108" s="123"/>
      <c r="I108" s="143">
        <f>Table1[[#This Row],[Qté]]*Table1[[#This Row],[Prix]]</f>
        <v>0</v>
      </c>
    </row>
    <row r="109" spans="1:9" ht="55" customHeight="1" x14ac:dyDescent="0.35">
      <c r="A109" s="67">
        <v>9781039709355</v>
      </c>
      <c r="B109" s="145"/>
      <c r="C109"/>
      <c r="D109" s="48" t="s">
        <v>165</v>
      </c>
      <c r="E109" s="19" t="s">
        <v>19</v>
      </c>
      <c r="F109" s="44">
        <v>9.99</v>
      </c>
      <c r="G109" s="21" t="s">
        <v>20</v>
      </c>
      <c r="H109" s="123"/>
      <c r="I109" s="143">
        <f>Table1[[#This Row],[Qté]]*Table1[[#This Row],[Prix]]</f>
        <v>0</v>
      </c>
    </row>
    <row r="110" spans="1:9" ht="55" customHeight="1" x14ac:dyDescent="0.35">
      <c r="A110" s="130">
        <v>9781039712379</v>
      </c>
      <c r="B110" s="145"/>
      <c r="C110"/>
      <c r="D110" s="129" t="s">
        <v>240</v>
      </c>
      <c r="E110" s="15" t="s">
        <v>19</v>
      </c>
      <c r="F110" s="16">
        <v>9.99</v>
      </c>
      <c r="G110" s="17" t="s">
        <v>20</v>
      </c>
      <c r="H110" s="123"/>
      <c r="I110" s="143">
        <f>Table1[[#This Row],[Qté]]*Table1[[#This Row],[Prix]]</f>
        <v>0</v>
      </c>
    </row>
    <row r="111" spans="1:9" ht="55" customHeight="1" x14ac:dyDescent="0.35">
      <c r="A111" s="47">
        <v>9781443181310</v>
      </c>
      <c r="B111" s="145"/>
      <c r="C111"/>
      <c r="D111" s="14" t="s">
        <v>322</v>
      </c>
      <c r="E111" s="19" t="s">
        <v>19</v>
      </c>
      <c r="F111" s="44">
        <v>12.99</v>
      </c>
      <c r="G111" s="21" t="s">
        <v>20</v>
      </c>
      <c r="H111" s="123"/>
      <c r="I111" s="143">
        <f>Table1[[#This Row],[Qté]]*Table1[[#This Row],[Prix]]</f>
        <v>0</v>
      </c>
    </row>
    <row r="112" spans="1:9" ht="55" customHeight="1" x14ac:dyDescent="0.35">
      <c r="A112" s="59">
        <v>9781443181327</v>
      </c>
      <c r="B112" s="145"/>
      <c r="C112"/>
      <c r="D112" s="14" t="s">
        <v>281</v>
      </c>
      <c r="E112" s="15" t="s">
        <v>19</v>
      </c>
      <c r="F112" s="16">
        <v>9.99</v>
      </c>
      <c r="G112" s="17" t="s">
        <v>20</v>
      </c>
      <c r="H112" s="123"/>
      <c r="I112" s="143">
        <f>Table1[[#This Row],[Qté]]*Table1[[#This Row],[Prix]]</f>
        <v>0</v>
      </c>
    </row>
    <row r="113" spans="1:9" ht="55" customHeight="1" x14ac:dyDescent="0.35">
      <c r="A113" s="47" t="s">
        <v>41</v>
      </c>
      <c r="B113" s="145"/>
      <c r="C113"/>
      <c r="D113" s="18" t="s">
        <v>42</v>
      </c>
      <c r="E113" s="19" t="s">
        <v>19</v>
      </c>
      <c r="F113" s="44">
        <v>9.99</v>
      </c>
      <c r="G113" s="21" t="s">
        <v>20</v>
      </c>
      <c r="H113" s="123"/>
      <c r="I113" s="143">
        <f>Table1[[#This Row],[Qté]]*Table1[[#This Row],[Prix]]</f>
        <v>0</v>
      </c>
    </row>
    <row r="114" spans="1:9" ht="55" customHeight="1" x14ac:dyDescent="0.35">
      <c r="A114" s="47" t="s">
        <v>43</v>
      </c>
      <c r="B114" s="145"/>
      <c r="C114"/>
      <c r="D114" s="18" t="s">
        <v>362</v>
      </c>
      <c r="E114" s="19" t="s">
        <v>19</v>
      </c>
      <c r="F114" s="44">
        <v>10.99</v>
      </c>
      <c r="G114" s="21" t="s">
        <v>20</v>
      </c>
      <c r="H114" s="123"/>
      <c r="I114" s="143">
        <f>Table1[[#This Row],[Qté]]*Table1[[#This Row],[Prix]]</f>
        <v>0</v>
      </c>
    </row>
    <row r="115" spans="1:9" ht="55" customHeight="1" x14ac:dyDescent="0.35">
      <c r="A115" s="59">
        <v>9781443192767</v>
      </c>
      <c r="B115" s="145"/>
      <c r="C115"/>
      <c r="D115" s="14" t="s">
        <v>282</v>
      </c>
      <c r="E115" s="15" t="s">
        <v>19</v>
      </c>
      <c r="F115" s="16">
        <v>9.99</v>
      </c>
      <c r="G115" s="17" t="s">
        <v>20</v>
      </c>
      <c r="H115" s="123"/>
      <c r="I115" s="143">
        <f>Table1[[#This Row],[Qté]]*Table1[[#This Row],[Prix]]</f>
        <v>0</v>
      </c>
    </row>
    <row r="116" spans="1:9" ht="55" customHeight="1" x14ac:dyDescent="0.35">
      <c r="A116" s="47" t="s">
        <v>44</v>
      </c>
      <c r="B116" s="145"/>
      <c r="C116"/>
      <c r="D116" s="18" t="s">
        <v>393</v>
      </c>
      <c r="E116" s="19" t="s">
        <v>19</v>
      </c>
      <c r="F116" s="44">
        <v>9.99</v>
      </c>
      <c r="G116" s="21" t="s">
        <v>20</v>
      </c>
      <c r="H116" s="123"/>
      <c r="I116" s="143">
        <f>Table1[[#This Row],[Qté]]*Table1[[#This Row],[Prix]]</f>
        <v>0</v>
      </c>
    </row>
    <row r="117" spans="1:9" ht="55" customHeight="1" x14ac:dyDescent="0.35">
      <c r="A117" s="47" t="s">
        <v>45</v>
      </c>
      <c r="B117" s="145"/>
      <c r="C117"/>
      <c r="D117" s="18" t="s">
        <v>46</v>
      </c>
      <c r="E117" s="19" t="s">
        <v>19</v>
      </c>
      <c r="F117" s="44">
        <v>9.99</v>
      </c>
      <c r="G117" s="21" t="s">
        <v>20</v>
      </c>
      <c r="H117" s="123"/>
      <c r="I117" s="143">
        <f>Table1[[#This Row],[Qté]]*Table1[[#This Row],[Prix]]</f>
        <v>0</v>
      </c>
    </row>
    <row r="118" spans="1:9" ht="55" customHeight="1" x14ac:dyDescent="0.35">
      <c r="A118" s="67">
        <v>9781039705159</v>
      </c>
      <c r="B118" s="145"/>
      <c r="C118"/>
      <c r="D118" s="48" t="s">
        <v>164</v>
      </c>
      <c r="E118" s="19" t="s">
        <v>19</v>
      </c>
      <c r="F118" s="44">
        <v>9.99</v>
      </c>
      <c r="G118" s="21" t="s">
        <v>20</v>
      </c>
      <c r="H118" s="123"/>
      <c r="I118" s="143">
        <f>Table1[[#This Row],[Qté]]*Table1[[#This Row],[Prix]]</f>
        <v>0</v>
      </c>
    </row>
    <row r="119" spans="1:9" ht="55" customHeight="1" x14ac:dyDescent="0.35">
      <c r="A119" s="130">
        <v>9781039712362</v>
      </c>
      <c r="B119" s="145"/>
      <c r="C119"/>
      <c r="D119" s="129" t="s">
        <v>250</v>
      </c>
      <c r="E119" s="15" t="s">
        <v>19</v>
      </c>
      <c r="F119" s="16">
        <v>9.99</v>
      </c>
      <c r="G119" s="17" t="s">
        <v>20</v>
      </c>
      <c r="H119" s="123"/>
      <c r="I119" s="143">
        <f>Table1[[#This Row],[Qté]]*Table1[[#This Row],[Prix]]</f>
        <v>0</v>
      </c>
    </row>
    <row r="120" spans="1:9" ht="55" customHeight="1" x14ac:dyDescent="0.35">
      <c r="A120" s="130">
        <v>9781039713666</v>
      </c>
      <c r="B120" s="145"/>
      <c r="C120"/>
      <c r="D120" s="129" t="s">
        <v>261</v>
      </c>
      <c r="E120" s="15" t="s">
        <v>19</v>
      </c>
      <c r="F120" s="16">
        <v>10.99</v>
      </c>
      <c r="G120" s="17" t="s">
        <v>20</v>
      </c>
      <c r="H120" s="123"/>
      <c r="I120" s="143">
        <f>Table1[[#This Row],[Qté]]*Table1[[#This Row],[Prix]]</f>
        <v>0</v>
      </c>
    </row>
    <row r="121" spans="1:9" ht="55" customHeight="1" x14ac:dyDescent="0.35">
      <c r="A121" s="130">
        <v>9781039712164</v>
      </c>
      <c r="B121" s="145"/>
      <c r="C121"/>
      <c r="D121" s="129" t="s">
        <v>275</v>
      </c>
      <c r="E121" s="15" t="s">
        <v>276</v>
      </c>
      <c r="F121" s="16">
        <v>10.99</v>
      </c>
      <c r="G121" s="17" t="s">
        <v>49</v>
      </c>
      <c r="H121" s="123"/>
      <c r="I121" s="143">
        <f>Table1[[#This Row],[Qté]]*Table1[[#This Row],[Prix]]</f>
        <v>0</v>
      </c>
    </row>
    <row r="122" spans="1:9" ht="55" customHeight="1" x14ac:dyDescent="0.35">
      <c r="A122" s="59">
        <v>9781443192736</v>
      </c>
      <c r="B122" s="145"/>
      <c r="C122"/>
      <c r="D122" s="140" t="s">
        <v>347</v>
      </c>
      <c r="E122" s="15" t="s">
        <v>133</v>
      </c>
      <c r="F122" s="16">
        <v>11.99</v>
      </c>
      <c r="G122" s="17" t="s">
        <v>68</v>
      </c>
      <c r="H122" s="123" t="s">
        <v>285</v>
      </c>
      <c r="I122" s="143">
        <f>Table1[[#This Row],[Qté]]*Table1[[#This Row],[Prix]]</f>
        <v>0</v>
      </c>
    </row>
    <row r="123" spans="1:9" ht="55" customHeight="1" x14ac:dyDescent="0.35">
      <c r="A123" s="47" t="s">
        <v>134</v>
      </c>
      <c r="B123" s="145"/>
      <c r="C123"/>
      <c r="D123" s="18" t="s">
        <v>226</v>
      </c>
      <c r="E123" s="19" t="s">
        <v>133</v>
      </c>
      <c r="F123" s="44">
        <v>11.99</v>
      </c>
      <c r="G123" s="21" t="s">
        <v>68</v>
      </c>
      <c r="H123" s="123"/>
      <c r="I123" s="143">
        <f>Table1[[#This Row],[Qté]]*Table1[[#This Row],[Prix]]</f>
        <v>0</v>
      </c>
    </row>
    <row r="124" spans="1:9" ht="55" customHeight="1" x14ac:dyDescent="0.35">
      <c r="A124" s="47" t="s">
        <v>135</v>
      </c>
      <c r="B124" s="145"/>
      <c r="C124"/>
      <c r="D124" s="18" t="s">
        <v>136</v>
      </c>
      <c r="E124" s="19" t="s">
        <v>133</v>
      </c>
      <c r="F124" s="44">
        <v>11.99</v>
      </c>
      <c r="G124" s="21" t="s">
        <v>68</v>
      </c>
      <c r="H124" s="123"/>
      <c r="I124" s="143">
        <f>Table1[[#This Row],[Qté]]*Table1[[#This Row],[Prix]]</f>
        <v>0</v>
      </c>
    </row>
    <row r="125" spans="1:9" ht="55" customHeight="1" x14ac:dyDescent="0.35">
      <c r="A125" s="47" t="s">
        <v>137</v>
      </c>
      <c r="B125" s="145"/>
      <c r="C125"/>
      <c r="D125" s="18" t="s">
        <v>138</v>
      </c>
      <c r="E125" s="19" t="s">
        <v>133</v>
      </c>
      <c r="F125" s="44">
        <v>11.99</v>
      </c>
      <c r="G125" s="21" t="s">
        <v>68</v>
      </c>
      <c r="H125" s="123"/>
      <c r="I125" s="143">
        <f>Table1[[#This Row],[Qté]]*Table1[[#This Row],[Prix]]</f>
        <v>0</v>
      </c>
    </row>
    <row r="126" spans="1:9" ht="55" customHeight="1" x14ac:dyDescent="0.35">
      <c r="A126" s="47">
        <v>9781039705166</v>
      </c>
      <c r="B126" s="145"/>
      <c r="C126"/>
      <c r="D126" s="103" t="s">
        <v>181</v>
      </c>
      <c r="E126" s="104" t="s">
        <v>133</v>
      </c>
      <c r="F126" s="106">
        <v>11.99</v>
      </c>
      <c r="G126" s="21" t="s">
        <v>68</v>
      </c>
      <c r="H126" s="123"/>
      <c r="I126" s="143">
        <f>Table1[[#This Row],[Qté]]*Table1[[#This Row],[Prix]]</f>
        <v>0</v>
      </c>
    </row>
    <row r="127" spans="1:9" ht="55" customHeight="1" x14ac:dyDescent="0.35">
      <c r="A127" s="47">
        <v>9781039708211</v>
      </c>
      <c r="B127" s="145"/>
      <c r="C127"/>
      <c r="D127" s="103" t="s">
        <v>159</v>
      </c>
      <c r="E127" s="104" t="s">
        <v>133</v>
      </c>
      <c r="F127" s="106">
        <v>11.99</v>
      </c>
      <c r="G127" s="21" t="s">
        <v>68</v>
      </c>
      <c r="H127" s="123"/>
      <c r="I127" s="143">
        <f>Table1[[#This Row],[Qté]]*Table1[[#This Row],[Prix]]</f>
        <v>0</v>
      </c>
    </row>
    <row r="128" spans="1:9" ht="55" customHeight="1" x14ac:dyDescent="0.35">
      <c r="A128" s="100">
        <v>9781039707795</v>
      </c>
      <c r="B128" s="145"/>
      <c r="C128"/>
      <c r="D128" s="48" t="s">
        <v>176</v>
      </c>
      <c r="E128" s="99" t="s">
        <v>133</v>
      </c>
      <c r="F128" s="44">
        <v>11.99</v>
      </c>
      <c r="G128" s="21" t="s">
        <v>68</v>
      </c>
      <c r="H128" s="123"/>
      <c r="I128" s="143">
        <f>Table1[[#This Row],[Qté]]*Table1[[#This Row],[Prix]]</f>
        <v>0</v>
      </c>
    </row>
    <row r="129" spans="1:9" ht="55" customHeight="1" x14ac:dyDescent="0.35">
      <c r="A129" s="134">
        <v>9781039713703</v>
      </c>
      <c r="B129" s="145"/>
      <c r="C129"/>
      <c r="D129" s="129" t="s">
        <v>268</v>
      </c>
      <c r="E129" s="131" t="s">
        <v>133</v>
      </c>
      <c r="F129" s="16">
        <v>11.99</v>
      </c>
      <c r="G129" s="17" t="s">
        <v>68</v>
      </c>
      <c r="H129" s="123"/>
      <c r="I129" s="143">
        <f>Table1[[#This Row],[Qté]]*Table1[[#This Row],[Prix]]</f>
        <v>0</v>
      </c>
    </row>
    <row r="130" spans="1:9" s="136" customFormat="1" ht="55" customHeight="1" x14ac:dyDescent="0.35">
      <c r="A130" s="119">
        <v>9781039715837</v>
      </c>
      <c r="B130" s="145"/>
      <c r="C130"/>
      <c r="D130" s="113" t="s">
        <v>339</v>
      </c>
      <c r="E130" s="116" t="s">
        <v>133</v>
      </c>
      <c r="F130" s="23">
        <v>11.99</v>
      </c>
      <c r="G130" s="111" t="s">
        <v>338</v>
      </c>
      <c r="H130" s="135"/>
      <c r="I130" s="143">
        <f>Table1[[#This Row],[Qté]]*Table1[[#This Row],[Prix]]</f>
        <v>0</v>
      </c>
    </row>
    <row r="131" spans="1:9" ht="55" customHeight="1" x14ac:dyDescent="0.35">
      <c r="A131" s="47" t="s">
        <v>47</v>
      </c>
      <c r="B131" s="145"/>
      <c r="C131"/>
      <c r="D131" s="18" t="s">
        <v>361</v>
      </c>
      <c r="E131" s="19" t="s">
        <v>48</v>
      </c>
      <c r="F131" s="44">
        <v>9.99</v>
      </c>
      <c r="G131" s="21" t="s">
        <v>49</v>
      </c>
      <c r="H131" s="123"/>
      <c r="I131" s="143">
        <f>Table1[[#This Row],[Qté]]*Table1[[#This Row],[Prix]]</f>
        <v>0</v>
      </c>
    </row>
    <row r="132" spans="1:9" ht="55" customHeight="1" x14ac:dyDescent="0.35">
      <c r="A132" s="47" t="s">
        <v>50</v>
      </c>
      <c r="B132" s="145"/>
      <c r="C132"/>
      <c r="D132" s="18" t="s">
        <v>324</v>
      </c>
      <c r="E132" s="19" t="s">
        <v>48</v>
      </c>
      <c r="F132" s="44">
        <v>10.99</v>
      </c>
      <c r="G132" s="21" t="s">
        <v>49</v>
      </c>
      <c r="H132" s="123"/>
      <c r="I132" s="143">
        <f>Table1[[#This Row],[Qté]]*Table1[[#This Row],[Prix]]</f>
        <v>0</v>
      </c>
    </row>
    <row r="133" spans="1:9" ht="55" customHeight="1" x14ac:dyDescent="0.35">
      <c r="A133" s="47" t="s">
        <v>51</v>
      </c>
      <c r="B133" s="145"/>
      <c r="C133"/>
      <c r="D133" s="140" t="s">
        <v>348</v>
      </c>
      <c r="E133" s="19" t="s">
        <v>48</v>
      </c>
      <c r="F133" s="44">
        <v>9.99</v>
      </c>
      <c r="G133" s="21" t="s">
        <v>49</v>
      </c>
      <c r="H133" s="123" t="s">
        <v>284</v>
      </c>
      <c r="I133" s="143">
        <f>Table1[[#This Row],[Qté]]*Table1[[#This Row],[Prix]]</f>
        <v>0</v>
      </c>
    </row>
    <row r="134" spans="1:9" s="133" customFormat="1" ht="55" customHeight="1" x14ac:dyDescent="0.35">
      <c r="A134" s="59">
        <v>9781443189682</v>
      </c>
      <c r="B134" s="145"/>
      <c r="C134"/>
      <c r="D134" s="14" t="s">
        <v>323</v>
      </c>
      <c r="E134" s="15" t="s">
        <v>48</v>
      </c>
      <c r="F134" s="16">
        <v>9.99</v>
      </c>
      <c r="G134" s="17" t="s">
        <v>20</v>
      </c>
      <c r="H134" s="132"/>
      <c r="I134" s="143">
        <f>Table1[[#This Row],[Qté]]*Table1[[#This Row],[Prix]]</f>
        <v>0</v>
      </c>
    </row>
    <row r="135" spans="1:9" ht="55" customHeight="1" x14ac:dyDescent="0.35">
      <c r="A135" s="47" t="s">
        <v>52</v>
      </c>
      <c r="B135" s="145"/>
      <c r="C135"/>
      <c r="D135" s="18" t="s">
        <v>325</v>
      </c>
      <c r="E135" s="19" t="s">
        <v>48</v>
      </c>
      <c r="F135" s="44">
        <v>9.99</v>
      </c>
      <c r="G135" s="21" t="s">
        <v>49</v>
      </c>
      <c r="H135" s="123"/>
      <c r="I135" s="143">
        <f>Table1[[#This Row],[Qté]]*Table1[[#This Row],[Prix]]</f>
        <v>0</v>
      </c>
    </row>
    <row r="136" spans="1:9" ht="55" customHeight="1" x14ac:dyDescent="0.35">
      <c r="A136" s="47" t="s">
        <v>53</v>
      </c>
      <c r="B136" s="145"/>
      <c r="C136"/>
      <c r="D136" s="18" t="s">
        <v>326</v>
      </c>
      <c r="E136" s="19" t="s">
        <v>48</v>
      </c>
      <c r="F136" s="44">
        <v>9.99</v>
      </c>
      <c r="G136" s="21" t="s">
        <v>49</v>
      </c>
      <c r="H136" s="123"/>
      <c r="I136" s="143">
        <f>Table1[[#This Row],[Qté]]*Table1[[#This Row],[Prix]]</f>
        <v>0</v>
      </c>
    </row>
    <row r="137" spans="1:9" ht="55" customHeight="1" x14ac:dyDescent="0.35">
      <c r="A137" s="47" t="s">
        <v>54</v>
      </c>
      <c r="B137" s="145"/>
      <c r="C137"/>
      <c r="D137" s="18" t="s">
        <v>55</v>
      </c>
      <c r="E137" s="19" t="s">
        <v>48</v>
      </c>
      <c r="F137" s="44">
        <v>9.99</v>
      </c>
      <c r="G137" s="21" t="s">
        <v>49</v>
      </c>
      <c r="H137" s="123"/>
      <c r="I137" s="143">
        <f>Table1[[#This Row],[Qté]]*Table1[[#This Row],[Prix]]</f>
        <v>0</v>
      </c>
    </row>
    <row r="138" spans="1:9" ht="55" customHeight="1" x14ac:dyDescent="0.35">
      <c r="A138" s="47" t="s">
        <v>56</v>
      </c>
      <c r="B138" s="145"/>
      <c r="C138"/>
      <c r="D138" s="140" t="s">
        <v>349</v>
      </c>
      <c r="E138" s="19" t="s">
        <v>48</v>
      </c>
      <c r="F138" s="44">
        <v>12.99</v>
      </c>
      <c r="G138" s="21" t="s">
        <v>49</v>
      </c>
      <c r="H138" s="123"/>
      <c r="I138" s="143">
        <f>Table1[[#This Row],[Qté]]*Table1[[#This Row],[Prix]]</f>
        <v>0</v>
      </c>
    </row>
    <row r="139" spans="1:9" ht="55" customHeight="1" x14ac:dyDescent="0.35">
      <c r="A139" s="47">
        <v>9781039710214</v>
      </c>
      <c r="B139" s="145"/>
      <c r="C139"/>
      <c r="D139" s="18" t="s">
        <v>236</v>
      </c>
      <c r="E139" s="15" t="s">
        <v>48</v>
      </c>
      <c r="F139" s="16">
        <v>9.99</v>
      </c>
      <c r="G139" s="17" t="s">
        <v>49</v>
      </c>
      <c r="H139" s="123"/>
      <c r="I139" s="143">
        <f>Table1[[#This Row],[Qté]]*Table1[[#This Row],[Prix]]</f>
        <v>0</v>
      </c>
    </row>
    <row r="140" spans="1:9" ht="55" customHeight="1" x14ac:dyDescent="0.35">
      <c r="A140" s="59">
        <v>9781039712386</v>
      </c>
      <c r="B140" s="145"/>
      <c r="C140"/>
      <c r="D140" s="14" t="s">
        <v>245</v>
      </c>
      <c r="E140" s="15" t="s">
        <v>48</v>
      </c>
      <c r="F140" s="16">
        <v>9.99</v>
      </c>
      <c r="G140" s="17" t="s">
        <v>49</v>
      </c>
      <c r="H140" s="123"/>
      <c r="I140" s="143">
        <f>Table1[[#This Row],[Qté]]*Table1[[#This Row],[Prix]]</f>
        <v>0</v>
      </c>
    </row>
    <row r="141" spans="1:9" ht="55" customHeight="1" x14ac:dyDescent="0.35">
      <c r="A141" s="47" t="s">
        <v>13</v>
      </c>
      <c r="B141" s="145"/>
      <c r="C141"/>
      <c r="D141" s="18" t="s">
        <v>14</v>
      </c>
      <c r="E141" s="19" t="s">
        <v>15</v>
      </c>
      <c r="F141" s="44">
        <v>10.99</v>
      </c>
      <c r="G141" s="21" t="s">
        <v>16</v>
      </c>
      <c r="H141" s="123"/>
      <c r="I141" s="143">
        <f>Table1[[#This Row],[Qté]]*Table1[[#This Row],[Prix]]</f>
        <v>0</v>
      </c>
    </row>
    <row r="142" spans="1:9" ht="55" customHeight="1" x14ac:dyDescent="0.35">
      <c r="A142" s="67">
        <v>9781039705937</v>
      </c>
      <c r="B142" s="145"/>
      <c r="C142"/>
      <c r="D142" s="48" t="s">
        <v>157</v>
      </c>
      <c r="E142" s="19" t="s">
        <v>15</v>
      </c>
      <c r="F142" s="44">
        <v>10.99</v>
      </c>
      <c r="G142" s="21" t="s">
        <v>16</v>
      </c>
      <c r="H142" s="123"/>
      <c r="I142" s="143">
        <f>Table1[[#This Row],[Qté]]*Table1[[#This Row],[Prix]]</f>
        <v>0</v>
      </c>
    </row>
    <row r="143" spans="1:9" ht="55" customHeight="1" x14ac:dyDescent="0.35">
      <c r="A143" s="130">
        <v>9781039710320</v>
      </c>
      <c r="B143" s="145"/>
      <c r="C143"/>
      <c r="D143" s="129" t="s">
        <v>243</v>
      </c>
      <c r="E143" s="15" t="s">
        <v>15</v>
      </c>
      <c r="F143" s="16">
        <v>10.99</v>
      </c>
      <c r="G143" s="17" t="s">
        <v>16</v>
      </c>
      <c r="H143" s="123"/>
      <c r="I143" s="143">
        <f>Table1[[#This Row],[Qté]]*Table1[[#This Row],[Prix]]</f>
        <v>0</v>
      </c>
    </row>
    <row r="144" spans="1:9" ht="55" customHeight="1" x14ac:dyDescent="0.35">
      <c r="A144" s="47" t="s">
        <v>59</v>
      </c>
      <c r="B144" s="145"/>
      <c r="C144"/>
      <c r="D144" s="18" t="s">
        <v>382</v>
      </c>
      <c r="E144" s="19" t="s">
        <v>57</v>
      </c>
      <c r="F144" s="44">
        <v>9.99</v>
      </c>
      <c r="G144" s="21" t="s">
        <v>16</v>
      </c>
      <c r="H144" s="123"/>
      <c r="I144" s="143">
        <f>Table1[[#This Row],[Qté]]*Table1[[#This Row],[Prix]]</f>
        <v>0</v>
      </c>
    </row>
    <row r="145" spans="1:9" ht="55" customHeight="1" x14ac:dyDescent="0.35">
      <c r="A145" s="47" t="s">
        <v>60</v>
      </c>
      <c r="B145" s="145"/>
      <c r="C145"/>
      <c r="D145" s="18" t="s">
        <v>61</v>
      </c>
      <c r="E145" s="19" t="s">
        <v>57</v>
      </c>
      <c r="F145" s="44">
        <v>9.99</v>
      </c>
      <c r="G145" s="21" t="s">
        <v>16</v>
      </c>
      <c r="H145" s="123"/>
      <c r="I145" s="143">
        <f>Table1[[#This Row],[Qté]]*Table1[[#This Row],[Prix]]</f>
        <v>0</v>
      </c>
    </row>
    <row r="146" spans="1:9" ht="55" customHeight="1" x14ac:dyDescent="0.35">
      <c r="A146" s="47" t="s">
        <v>62</v>
      </c>
      <c r="B146" s="145"/>
      <c r="C146"/>
      <c r="D146" s="18" t="s">
        <v>63</v>
      </c>
      <c r="E146" s="19" t="s">
        <v>57</v>
      </c>
      <c r="F146" s="44">
        <v>10.99</v>
      </c>
      <c r="G146" s="21" t="s">
        <v>16</v>
      </c>
      <c r="H146" s="123"/>
      <c r="I146" s="143">
        <f>Table1[[#This Row],[Qté]]*Table1[[#This Row],[Prix]]</f>
        <v>0</v>
      </c>
    </row>
    <row r="147" spans="1:9" ht="55" customHeight="1" x14ac:dyDescent="0.35">
      <c r="A147" s="67">
        <v>9781039704107</v>
      </c>
      <c r="B147" s="145"/>
      <c r="C147"/>
      <c r="D147" s="48" t="s">
        <v>156</v>
      </c>
      <c r="E147" s="19" t="s">
        <v>57</v>
      </c>
      <c r="F147" s="44">
        <v>10.99</v>
      </c>
      <c r="G147" s="21" t="s">
        <v>16</v>
      </c>
      <c r="H147" s="123"/>
      <c r="I147" s="143">
        <f>Table1[[#This Row],[Qté]]*Table1[[#This Row],[Prix]]</f>
        <v>0</v>
      </c>
    </row>
    <row r="148" spans="1:9" ht="55" customHeight="1" x14ac:dyDescent="0.35">
      <c r="A148" s="67">
        <v>9781039704114</v>
      </c>
      <c r="B148" s="145"/>
      <c r="C148"/>
      <c r="D148" s="48" t="s">
        <v>158</v>
      </c>
      <c r="E148" s="19" t="s">
        <v>57</v>
      </c>
      <c r="F148" s="44">
        <v>10.99</v>
      </c>
      <c r="G148" s="21" t="s">
        <v>16</v>
      </c>
      <c r="H148" s="123"/>
      <c r="I148" s="143">
        <f>Table1[[#This Row],[Qté]]*Table1[[#This Row],[Prix]]</f>
        <v>0</v>
      </c>
    </row>
    <row r="149" spans="1:9" ht="55" customHeight="1" x14ac:dyDescent="0.35">
      <c r="A149" s="130">
        <v>9781039710207</v>
      </c>
      <c r="B149" s="145"/>
      <c r="C149"/>
      <c r="D149" s="129" t="s">
        <v>237</v>
      </c>
      <c r="E149" s="15" t="s">
        <v>57</v>
      </c>
      <c r="F149" s="16">
        <v>10.99</v>
      </c>
      <c r="G149" s="17" t="s">
        <v>16</v>
      </c>
      <c r="H149" s="123"/>
      <c r="I149" s="143">
        <f>Table1[[#This Row],[Qté]]*Table1[[#This Row],[Prix]]</f>
        <v>0</v>
      </c>
    </row>
    <row r="150" spans="1:9" ht="55" customHeight="1" x14ac:dyDescent="0.35">
      <c r="A150" s="130">
        <v>9781039714595</v>
      </c>
      <c r="B150" s="145"/>
      <c r="C150"/>
      <c r="D150" s="129" t="s">
        <v>272</v>
      </c>
      <c r="E150" s="15" t="s">
        <v>57</v>
      </c>
      <c r="F150" s="16">
        <v>10.99</v>
      </c>
      <c r="G150" s="17" t="s">
        <v>16</v>
      </c>
      <c r="H150" s="123"/>
      <c r="I150" s="143">
        <f>Table1[[#This Row],[Qté]]*Table1[[#This Row],[Prix]]</f>
        <v>0</v>
      </c>
    </row>
    <row r="151" spans="1:9" ht="20.5" customHeight="1" x14ac:dyDescent="0.35">
      <c r="A151" s="87" t="s">
        <v>230</v>
      </c>
      <c r="B151" s="85">
        <f>SUM(B81:B150)</f>
        <v>0</v>
      </c>
      <c r="C151" s="80"/>
      <c r="D151" s="81"/>
      <c r="E151" s="82"/>
      <c r="F151" s="83"/>
      <c r="G151" s="84"/>
      <c r="H151" s="123"/>
      <c r="I151" s="144">
        <f>SUM(I81:I150)</f>
        <v>0</v>
      </c>
    </row>
    <row r="152" spans="1:9" ht="24" customHeight="1" x14ac:dyDescent="0.35">
      <c r="A152" s="156" t="s">
        <v>64</v>
      </c>
      <c r="B152" s="156"/>
      <c r="C152" s="156"/>
      <c r="D152" s="156"/>
      <c r="E152" s="156"/>
      <c r="F152" s="156"/>
      <c r="G152" s="156"/>
      <c r="H152" s="156"/>
      <c r="I152" s="156"/>
    </row>
    <row r="153" spans="1:9" ht="20" customHeight="1" x14ac:dyDescent="0.35">
      <c r="A153" s="41" t="s">
        <v>5</v>
      </c>
      <c r="B153" s="11" t="s">
        <v>6</v>
      </c>
      <c r="C153" s="11" t="s">
        <v>7</v>
      </c>
      <c r="D153" s="56" t="s">
        <v>8</v>
      </c>
      <c r="E153" s="11" t="s">
        <v>9</v>
      </c>
      <c r="F153" s="12" t="s">
        <v>10</v>
      </c>
      <c r="G153" s="11" t="s">
        <v>11</v>
      </c>
      <c r="H153" s="11" t="s">
        <v>283</v>
      </c>
      <c r="I153" s="11" t="s">
        <v>354</v>
      </c>
    </row>
    <row r="154" spans="1:9" ht="55" customHeight="1" x14ac:dyDescent="0.35">
      <c r="A154" s="67">
        <v>9781039714526</v>
      </c>
      <c r="B154" s="145"/>
      <c r="C154"/>
      <c r="D154" s="48" t="s">
        <v>340</v>
      </c>
      <c r="E154" s="19" t="s">
        <v>266</v>
      </c>
      <c r="F154" s="44">
        <v>14.99</v>
      </c>
      <c r="G154" s="21" t="s">
        <v>68</v>
      </c>
      <c r="H154" s="35"/>
      <c r="I154" s="147">
        <f>Table2[[#This Row],[Qté]]*Table2[[#This Row],[Prix]]</f>
        <v>0</v>
      </c>
    </row>
    <row r="155" spans="1:9" ht="55" customHeight="1" x14ac:dyDescent="0.35">
      <c r="A155" s="47" t="s">
        <v>80</v>
      </c>
      <c r="B155" s="145"/>
      <c r="C155"/>
      <c r="D155" s="18" t="s">
        <v>81</v>
      </c>
      <c r="E155" s="19" t="s">
        <v>82</v>
      </c>
      <c r="F155" s="44">
        <v>14.99</v>
      </c>
      <c r="G155" s="21" t="s">
        <v>68</v>
      </c>
      <c r="H155" s="35"/>
      <c r="I155" s="147">
        <f>Table2[[#This Row],[Qté]]*Table2[[#This Row],[Prix]]</f>
        <v>0</v>
      </c>
    </row>
    <row r="156" spans="1:9" ht="55" customHeight="1" x14ac:dyDescent="0.35">
      <c r="A156" s="67">
        <v>9781039705531</v>
      </c>
      <c r="B156" s="145"/>
      <c r="C156"/>
      <c r="D156" s="48" t="s">
        <v>161</v>
      </c>
      <c r="E156" s="19" t="s">
        <v>82</v>
      </c>
      <c r="F156" s="44">
        <v>14.99</v>
      </c>
      <c r="G156" s="21" t="s">
        <v>68</v>
      </c>
      <c r="H156" s="35"/>
      <c r="I156" s="147">
        <f>Table2[[#This Row],[Qté]]*Table2[[#This Row],[Prix]]</f>
        <v>0</v>
      </c>
    </row>
    <row r="157" spans="1:9" ht="55" customHeight="1" x14ac:dyDescent="0.35">
      <c r="A157" s="67">
        <v>9781039709362</v>
      </c>
      <c r="B157" s="145"/>
      <c r="C157"/>
      <c r="D157" s="48" t="s">
        <v>246</v>
      </c>
      <c r="E157" s="19" t="s">
        <v>82</v>
      </c>
      <c r="F157" s="44">
        <v>14.99</v>
      </c>
      <c r="G157" s="21" t="s">
        <v>68</v>
      </c>
      <c r="H157" s="35"/>
      <c r="I157" s="147">
        <f>Table2[[#This Row],[Qté]]*Table2[[#This Row],[Prix]]</f>
        <v>0</v>
      </c>
    </row>
    <row r="158" spans="1:9" ht="55" customHeight="1" x14ac:dyDescent="0.35">
      <c r="A158" s="47">
        <v>9781443154857</v>
      </c>
      <c r="B158" s="145"/>
      <c r="C158"/>
      <c r="D158" s="18" t="s">
        <v>369</v>
      </c>
      <c r="E158" s="19" t="s">
        <v>82</v>
      </c>
      <c r="F158" s="44">
        <v>14.99</v>
      </c>
      <c r="G158" s="21" t="s">
        <v>68</v>
      </c>
      <c r="H158" s="35"/>
      <c r="I158" s="147">
        <f>Table2[[#This Row],[Qté]]*Table2[[#This Row],[Prix]]</f>
        <v>0</v>
      </c>
    </row>
    <row r="159" spans="1:9" ht="55" customHeight="1" x14ac:dyDescent="0.35">
      <c r="A159" s="47" t="s">
        <v>83</v>
      </c>
      <c r="B159" s="145"/>
      <c r="C159"/>
      <c r="D159" s="18" t="s">
        <v>370</v>
      </c>
      <c r="E159" s="19" t="s">
        <v>82</v>
      </c>
      <c r="F159" s="44">
        <v>14.99</v>
      </c>
      <c r="G159" s="21" t="s">
        <v>68</v>
      </c>
      <c r="H159" s="35"/>
      <c r="I159" s="147">
        <f>Table2[[#This Row],[Qté]]*Table2[[#This Row],[Prix]]</f>
        <v>0</v>
      </c>
    </row>
    <row r="160" spans="1:9" ht="55" customHeight="1" x14ac:dyDescent="0.35">
      <c r="A160" s="47" t="s">
        <v>84</v>
      </c>
      <c r="B160" s="145"/>
      <c r="C160"/>
      <c r="D160" s="18" t="s">
        <v>371</v>
      </c>
      <c r="E160" s="19" t="s">
        <v>82</v>
      </c>
      <c r="F160" s="44">
        <v>14.99</v>
      </c>
      <c r="G160" s="21" t="s">
        <v>68</v>
      </c>
      <c r="H160" s="35"/>
      <c r="I160" s="147">
        <f>Table2[[#This Row],[Qté]]*Table2[[#This Row],[Prix]]</f>
        <v>0</v>
      </c>
    </row>
    <row r="161" spans="1:9" ht="55" customHeight="1" x14ac:dyDescent="0.35">
      <c r="A161" s="47" t="s">
        <v>85</v>
      </c>
      <c r="B161" s="145"/>
      <c r="C161"/>
      <c r="D161" s="18" t="s">
        <v>372</v>
      </c>
      <c r="E161" s="19" t="s">
        <v>82</v>
      </c>
      <c r="F161" s="44">
        <v>14.99</v>
      </c>
      <c r="G161" s="21" t="s">
        <v>68</v>
      </c>
      <c r="H161" s="35"/>
      <c r="I161" s="147">
        <f>Table2[[#This Row],[Qté]]*Table2[[#This Row],[Prix]]</f>
        <v>0</v>
      </c>
    </row>
    <row r="162" spans="1:9" ht="55" customHeight="1" x14ac:dyDescent="0.35">
      <c r="A162" s="47" t="s">
        <v>86</v>
      </c>
      <c r="B162" s="145"/>
      <c r="C162"/>
      <c r="D162" s="18" t="s">
        <v>373</v>
      </c>
      <c r="E162" s="19" t="s">
        <v>82</v>
      </c>
      <c r="F162" s="44">
        <v>11.99</v>
      </c>
      <c r="G162" s="21" t="s">
        <v>68</v>
      </c>
      <c r="H162" s="35"/>
      <c r="I162" s="147">
        <f>Table2[[#This Row],[Qté]]*Table2[[#This Row],[Prix]]</f>
        <v>0</v>
      </c>
    </row>
    <row r="163" spans="1:9" ht="55" customHeight="1" x14ac:dyDescent="0.35">
      <c r="A163" s="47" t="s">
        <v>87</v>
      </c>
      <c r="B163" s="145"/>
      <c r="C163"/>
      <c r="D163" s="18" t="s">
        <v>374</v>
      </c>
      <c r="E163" s="19" t="s">
        <v>82</v>
      </c>
      <c r="F163" s="44">
        <v>11.99</v>
      </c>
      <c r="G163" s="21" t="s">
        <v>68</v>
      </c>
      <c r="H163" s="35"/>
      <c r="I163" s="147">
        <f>Table2[[#This Row],[Qté]]*Table2[[#This Row],[Prix]]</f>
        <v>0</v>
      </c>
    </row>
    <row r="164" spans="1:9" ht="55" customHeight="1" x14ac:dyDescent="0.35">
      <c r="A164" s="47" t="s">
        <v>88</v>
      </c>
      <c r="B164" s="145"/>
      <c r="C164"/>
      <c r="D164" s="18" t="s">
        <v>375</v>
      </c>
      <c r="E164" s="19" t="s">
        <v>82</v>
      </c>
      <c r="F164" s="44">
        <v>11.99</v>
      </c>
      <c r="G164" s="21" t="s">
        <v>68</v>
      </c>
      <c r="H164" s="35"/>
      <c r="I164" s="147">
        <f>Table2[[#This Row],[Qté]]*Table2[[#This Row],[Prix]]</f>
        <v>0</v>
      </c>
    </row>
    <row r="165" spans="1:9" ht="55" customHeight="1" x14ac:dyDescent="0.35">
      <c r="A165" s="47" t="s">
        <v>89</v>
      </c>
      <c r="B165" s="145"/>
      <c r="C165"/>
      <c r="D165" s="18" t="s">
        <v>376</v>
      </c>
      <c r="E165" s="19" t="s">
        <v>82</v>
      </c>
      <c r="F165" s="44">
        <v>11.99</v>
      </c>
      <c r="G165" s="21" t="s">
        <v>68</v>
      </c>
      <c r="H165" s="35"/>
      <c r="I165" s="147">
        <f>Table2[[#This Row],[Qté]]*Table2[[#This Row],[Prix]]</f>
        <v>0</v>
      </c>
    </row>
    <row r="166" spans="1:9" ht="55" customHeight="1" x14ac:dyDescent="0.35">
      <c r="A166" s="47" t="s">
        <v>90</v>
      </c>
      <c r="B166" s="145"/>
      <c r="C166"/>
      <c r="D166" s="18" t="s">
        <v>377</v>
      </c>
      <c r="E166" s="19" t="s">
        <v>82</v>
      </c>
      <c r="F166" s="44">
        <v>11.99</v>
      </c>
      <c r="G166" s="21" t="s">
        <v>68</v>
      </c>
      <c r="H166" s="35"/>
      <c r="I166" s="147">
        <f>Table2[[#This Row],[Qté]]*Table2[[#This Row],[Prix]]</f>
        <v>0</v>
      </c>
    </row>
    <row r="167" spans="1:9" ht="55" customHeight="1" x14ac:dyDescent="0.35">
      <c r="A167" s="47" t="s">
        <v>91</v>
      </c>
      <c r="B167" s="145"/>
      <c r="C167"/>
      <c r="D167" s="18" t="s">
        <v>383</v>
      </c>
      <c r="E167" s="19" t="s">
        <v>82</v>
      </c>
      <c r="F167" s="44">
        <v>11.99</v>
      </c>
      <c r="G167" s="21" t="s">
        <v>68</v>
      </c>
      <c r="H167" s="35"/>
      <c r="I167" s="147">
        <f>Table2[[#This Row],[Qté]]*Table2[[#This Row],[Prix]]</f>
        <v>0</v>
      </c>
    </row>
    <row r="168" spans="1:9" ht="55" customHeight="1" x14ac:dyDescent="0.35">
      <c r="A168" s="47" t="s">
        <v>92</v>
      </c>
      <c r="B168" s="145"/>
      <c r="C168"/>
      <c r="D168" s="18" t="s">
        <v>378</v>
      </c>
      <c r="E168" s="19" t="s">
        <v>82</v>
      </c>
      <c r="F168" s="44">
        <v>11.99</v>
      </c>
      <c r="G168" s="21" t="s">
        <v>68</v>
      </c>
      <c r="H168" s="35"/>
      <c r="I168" s="147">
        <f>Table2[[#This Row],[Qté]]*Table2[[#This Row],[Prix]]</f>
        <v>0</v>
      </c>
    </row>
    <row r="169" spans="1:9" ht="55" customHeight="1" x14ac:dyDescent="0.35">
      <c r="A169" s="47" t="s">
        <v>93</v>
      </c>
      <c r="B169" s="145"/>
      <c r="C169"/>
      <c r="D169" s="18" t="s">
        <v>384</v>
      </c>
      <c r="E169" s="19" t="s">
        <v>82</v>
      </c>
      <c r="F169" s="44">
        <v>11.99</v>
      </c>
      <c r="G169" s="21" t="s">
        <v>68</v>
      </c>
      <c r="H169" s="35"/>
      <c r="I169" s="147">
        <f>Table2[[#This Row],[Qté]]*Table2[[#This Row],[Prix]]</f>
        <v>0</v>
      </c>
    </row>
    <row r="170" spans="1:9" ht="55" customHeight="1" x14ac:dyDescent="0.35">
      <c r="A170" s="47" t="s">
        <v>94</v>
      </c>
      <c r="B170" s="145"/>
      <c r="C170"/>
      <c r="D170" s="18" t="s">
        <v>379</v>
      </c>
      <c r="E170" s="19" t="s">
        <v>82</v>
      </c>
      <c r="F170" s="44">
        <v>11.99</v>
      </c>
      <c r="G170" s="21" t="s">
        <v>58</v>
      </c>
      <c r="H170" s="35"/>
      <c r="I170" s="147">
        <f>Table2[[#This Row],[Qté]]*Table2[[#This Row],[Prix]]</f>
        <v>0</v>
      </c>
    </row>
    <row r="171" spans="1:9" ht="55" customHeight="1" x14ac:dyDescent="0.35">
      <c r="A171" s="47" t="s">
        <v>95</v>
      </c>
      <c r="B171" s="145"/>
      <c r="C171"/>
      <c r="D171" s="18" t="s">
        <v>385</v>
      </c>
      <c r="E171" s="19" t="s">
        <v>82</v>
      </c>
      <c r="F171" s="44">
        <v>11.99</v>
      </c>
      <c r="G171" s="21" t="s">
        <v>68</v>
      </c>
      <c r="H171" s="35"/>
      <c r="I171" s="147">
        <f>Table2[[#This Row],[Qté]]*Table2[[#This Row],[Prix]]</f>
        <v>0</v>
      </c>
    </row>
    <row r="172" spans="1:9" ht="55" customHeight="1" x14ac:dyDescent="0.35">
      <c r="A172" s="47" t="s">
        <v>96</v>
      </c>
      <c r="B172" s="145"/>
      <c r="C172"/>
      <c r="D172" s="18" t="s">
        <v>380</v>
      </c>
      <c r="E172" s="19" t="s">
        <v>82</v>
      </c>
      <c r="F172" s="44">
        <v>11.99</v>
      </c>
      <c r="G172" s="21" t="s">
        <v>68</v>
      </c>
      <c r="H172" s="35"/>
      <c r="I172" s="147">
        <f>Table2[[#This Row],[Qté]]*Table2[[#This Row],[Prix]]</f>
        <v>0</v>
      </c>
    </row>
    <row r="173" spans="1:9" ht="55" customHeight="1" x14ac:dyDescent="0.35">
      <c r="A173" s="47" t="s">
        <v>97</v>
      </c>
      <c r="B173" s="145"/>
      <c r="C173"/>
      <c r="D173" s="18" t="s">
        <v>381</v>
      </c>
      <c r="E173" s="19" t="s">
        <v>82</v>
      </c>
      <c r="F173" s="44">
        <v>12.99</v>
      </c>
      <c r="G173" s="21" t="s">
        <v>68</v>
      </c>
      <c r="H173" s="35"/>
      <c r="I173" s="147">
        <f>Table2[[#This Row],[Qté]]*Table2[[#This Row],[Prix]]</f>
        <v>0</v>
      </c>
    </row>
    <row r="174" spans="1:9" ht="55" customHeight="1" x14ac:dyDescent="0.35">
      <c r="A174" s="47" t="s">
        <v>98</v>
      </c>
      <c r="B174" s="145"/>
      <c r="C174"/>
      <c r="D174" s="18" t="s">
        <v>99</v>
      </c>
      <c r="E174" s="19" t="s">
        <v>82</v>
      </c>
      <c r="F174" s="44">
        <v>12.99</v>
      </c>
      <c r="G174" s="21" t="s">
        <v>68</v>
      </c>
      <c r="H174" s="35"/>
      <c r="I174" s="147">
        <f>Table2[[#This Row],[Qté]]*Table2[[#This Row],[Prix]]</f>
        <v>0</v>
      </c>
    </row>
    <row r="175" spans="1:9" ht="55" customHeight="1" x14ac:dyDescent="0.35">
      <c r="A175" s="47" t="s">
        <v>100</v>
      </c>
      <c r="B175" s="145"/>
      <c r="C175"/>
      <c r="D175" s="18" t="s">
        <v>101</v>
      </c>
      <c r="E175" s="19" t="s">
        <v>82</v>
      </c>
      <c r="F175" s="44">
        <v>12.99</v>
      </c>
      <c r="G175" s="21" t="s">
        <v>68</v>
      </c>
      <c r="H175" s="35"/>
      <c r="I175" s="147">
        <f>Table2[[#This Row],[Qté]]*Table2[[#This Row],[Prix]]</f>
        <v>0</v>
      </c>
    </row>
    <row r="176" spans="1:9" ht="55" customHeight="1" x14ac:dyDescent="0.35">
      <c r="A176" s="67">
        <v>9781039709386</v>
      </c>
      <c r="B176" s="145"/>
      <c r="C176"/>
      <c r="D176" s="48" t="s">
        <v>166</v>
      </c>
      <c r="E176" s="19" t="s">
        <v>82</v>
      </c>
      <c r="F176" s="44">
        <v>14.99</v>
      </c>
      <c r="G176" s="21" t="s">
        <v>68</v>
      </c>
      <c r="H176" s="35"/>
      <c r="I176" s="147">
        <f>Table2[[#This Row],[Qté]]*Table2[[#This Row],[Prix]]</f>
        <v>0</v>
      </c>
    </row>
    <row r="177" spans="1:9" ht="55" customHeight="1" x14ac:dyDescent="0.35">
      <c r="A177" s="67">
        <v>9781039710306</v>
      </c>
      <c r="B177" s="145"/>
      <c r="C177"/>
      <c r="D177" s="48" t="s">
        <v>233</v>
      </c>
      <c r="E177" s="19" t="s">
        <v>82</v>
      </c>
      <c r="F177" s="44">
        <v>14.99</v>
      </c>
      <c r="G177" s="21" t="s">
        <v>68</v>
      </c>
      <c r="H177" s="35" t="s">
        <v>287</v>
      </c>
      <c r="I177" s="147">
        <f>Table2[[#This Row],[Qté]]*Table2[[#This Row],[Prix]]</f>
        <v>0</v>
      </c>
    </row>
    <row r="178" spans="1:9" ht="55" customHeight="1" x14ac:dyDescent="0.35">
      <c r="A178" s="47" t="s">
        <v>102</v>
      </c>
      <c r="B178" s="145"/>
      <c r="C178"/>
      <c r="D178" s="18" t="s">
        <v>103</v>
      </c>
      <c r="E178" s="19" t="s">
        <v>104</v>
      </c>
      <c r="F178" s="20">
        <v>16.989999999999998</v>
      </c>
      <c r="G178" s="21" t="s">
        <v>79</v>
      </c>
      <c r="H178" s="35"/>
      <c r="I178" s="147">
        <f>Table2[[#This Row],[Qté]]*Table2[[#This Row],[Prix]]</f>
        <v>0</v>
      </c>
    </row>
    <row r="179" spans="1:9" ht="55" customHeight="1" x14ac:dyDescent="0.35">
      <c r="A179" s="47" t="s">
        <v>105</v>
      </c>
      <c r="B179" s="145"/>
      <c r="C179"/>
      <c r="D179" s="18" t="s">
        <v>386</v>
      </c>
      <c r="E179" s="19" t="s">
        <v>104</v>
      </c>
      <c r="F179" s="20">
        <v>16.989999999999998</v>
      </c>
      <c r="G179" s="21" t="s">
        <v>79</v>
      </c>
      <c r="H179" s="35"/>
      <c r="I179" s="147">
        <f>Table2[[#This Row],[Qté]]*Table2[[#This Row],[Prix]]</f>
        <v>0</v>
      </c>
    </row>
    <row r="180" spans="1:9" ht="55" customHeight="1" x14ac:dyDescent="0.35">
      <c r="A180" s="47" t="s">
        <v>106</v>
      </c>
      <c r="B180" s="145"/>
      <c r="C180"/>
      <c r="D180" s="18" t="s">
        <v>107</v>
      </c>
      <c r="E180" s="19" t="s">
        <v>104</v>
      </c>
      <c r="F180" s="20">
        <v>16.989999999999998</v>
      </c>
      <c r="G180" s="21" t="s">
        <v>79</v>
      </c>
      <c r="H180" s="35"/>
      <c r="I180" s="147">
        <f>Table2[[#This Row],[Qté]]*Table2[[#This Row],[Prix]]</f>
        <v>0</v>
      </c>
    </row>
    <row r="181" spans="1:9" ht="55" customHeight="1" x14ac:dyDescent="0.35">
      <c r="A181" s="47" t="s">
        <v>108</v>
      </c>
      <c r="B181" s="145"/>
      <c r="C181"/>
      <c r="D181" s="18" t="s">
        <v>109</v>
      </c>
      <c r="E181" s="19" t="s">
        <v>104</v>
      </c>
      <c r="F181" s="20">
        <v>16.989999999999998</v>
      </c>
      <c r="G181" s="21" t="s">
        <v>110</v>
      </c>
      <c r="H181" s="35"/>
      <c r="I181" s="147">
        <f>Table2[[#This Row],[Qté]]*Table2[[#This Row],[Prix]]</f>
        <v>0</v>
      </c>
    </row>
    <row r="182" spans="1:9" ht="55" customHeight="1" x14ac:dyDescent="0.35">
      <c r="A182" s="47">
        <v>9781039712744</v>
      </c>
      <c r="B182" s="145"/>
      <c r="C182"/>
      <c r="D182" s="18" t="s">
        <v>363</v>
      </c>
      <c r="E182" s="19" t="s">
        <v>104</v>
      </c>
      <c r="F182" s="20">
        <v>16.989999999999998</v>
      </c>
      <c r="G182" s="21" t="s">
        <v>58</v>
      </c>
      <c r="H182" s="35"/>
      <c r="I182" s="147">
        <f>Table2[[#This Row],[Qté]]*Table2[[#This Row],[Prix]]</f>
        <v>0</v>
      </c>
    </row>
    <row r="183" spans="1:9" ht="55" customHeight="1" x14ac:dyDescent="0.35">
      <c r="A183" s="47" t="s">
        <v>65</v>
      </c>
      <c r="B183" s="145"/>
      <c r="C183"/>
      <c r="D183" s="18" t="s">
        <v>66</v>
      </c>
      <c r="E183" s="19" t="s">
        <v>67</v>
      </c>
      <c r="F183" s="44">
        <v>18.989999999999998</v>
      </c>
      <c r="G183" s="21" t="s">
        <v>68</v>
      </c>
      <c r="H183" s="35"/>
      <c r="I183" s="147">
        <f>Table2[[#This Row],[Qté]]*Table2[[#This Row],[Prix]]</f>
        <v>0</v>
      </c>
    </row>
    <row r="184" spans="1:9" ht="55" customHeight="1" x14ac:dyDescent="0.35">
      <c r="A184" s="47" t="s">
        <v>69</v>
      </c>
      <c r="B184" s="145"/>
      <c r="C184"/>
      <c r="D184" s="18" t="s">
        <v>70</v>
      </c>
      <c r="E184" s="19" t="s">
        <v>67</v>
      </c>
      <c r="F184" s="44">
        <v>16.989999999999998</v>
      </c>
      <c r="G184" s="21" t="s">
        <v>68</v>
      </c>
      <c r="H184" s="35"/>
      <c r="I184" s="147">
        <f>Table2[[#This Row],[Qté]]*Table2[[#This Row],[Prix]]</f>
        <v>0</v>
      </c>
    </row>
    <row r="185" spans="1:9" ht="55" customHeight="1" x14ac:dyDescent="0.35">
      <c r="A185" s="47" t="s">
        <v>71</v>
      </c>
      <c r="B185" s="145"/>
      <c r="C185"/>
      <c r="D185" s="18" t="s">
        <v>72</v>
      </c>
      <c r="E185" s="19" t="s">
        <v>67</v>
      </c>
      <c r="F185" s="44">
        <v>16.989999999999998</v>
      </c>
      <c r="G185" s="21" t="s">
        <v>68</v>
      </c>
      <c r="H185" s="35"/>
      <c r="I185" s="147">
        <f>Table2[[#This Row],[Qté]]*Table2[[#This Row],[Prix]]</f>
        <v>0</v>
      </c>
    </row>
    <row r="186" spans="1:9" ht="55" customHeight="1" x14ac:dyDescent="0.35">
      <c r="A186" s="47" t="s">
        <v>73</v>
      </c>
      <c r="B186" s="145"/>
      <c r="C186"/>
      <c r="D186" s="18" t="s">
        <v>74</v>
      </c>
      <c r="E186" s="19" t="s">
        <v>67</v>
      </c>
      <c r="F186" s="44">
        <v>16.989999999999998</v>
      </c>
      <c r="G186" s="21" t="s">
        <v>68</v>
      </c>
      <c r="H186" s="35"/>
      <c r="I186" s="147">
        <f>Table2[[#This Row],[Qté]]*Table2[[#This Row],[Prix]]</f>
        <v>0</v>
      </c>
    </row>
    <row r="187" spans="1:9" ht="55" customHeight="1" x14ac:dyDescent="0.35">
      <c r="A187" s="47" t="s">
        <v>75</v>
      </c>
      <c r="B187" s="145"/>
      <c r="C187"/>
      <c r="D187" s="18" t="s">
        <v>76</v>
      </c>
      <c r="E187" s="19" t="s">
        <v>67</v>
      </c>
      <c r="F187" s="44">
        <v>16.989999999999998</v>
      </c>
      <c r="G187" s="21" t="s">
        <v>68</v>
      </c>
      <c r="H187" s="35"/>
      <c r="I187" s="147">
        <f>Table2[[#This Row],[Qté]]*Table2[[#This Row],[Prix]]</f>
        <v>0</v>
      </c>
    </row>
    <row r="188" spans="1:9" ht="55" customHeight="1" x14ac:dyDescent="0.35">
      <c r="A188" s="47" t="s">
        <v>77</v>
      </c>
      <c r="B188" s="145"/>
      <c r="C188"/>
      <c r="D188" s="18" t="s">
        <v>78</v>
      </c>
      <c r="E188" s="19" t="s">
        <v>67</v>
      </c>
      <c r="F188" s="44">
        <v>18.989999999999998</v>
      </c>
      <c r="G188" s="21" t="s">
        <v>68</v>
      </c>
      <c r="H188" s="35"/>
      <c r="I188" s="147">
        <f>Table2[[#This Row],[Qté]]*Table2[[#This Row],[Prix]]</f>
        <v>0</v>
      </c>
    </row>
    <row r="189" spans="1:9" ht="55" customHeight="1" x14ac:dyDescent="0.35">
      <c r="A189" s="67">
        <v>9781039705982</v>
      </c>
      <c r="B189" s="145"/>
      <c r="C189"/>
      <c r="D189" s="18" t="s">
        <v>160</v>
      </c>
      <c r="E189" s="19" t="s">
        <v>67</v>
      </c>
      <c r="F189" s="44">
        <v>18.989999999999998</v>
      </c>
      <c r="G189" s="21" t="s">
        <v>68</v>
      </c>
      <c r="H189" s="35"/>
      <c r="I189" s="147">
        <f>Table2[[#This Row],[Qté]]*Table2[[#This Row],[Prix]]</f>
        <v>0</v>
      </c>
    </row>
    <row r="190" spans="1:9" ht="55" customHeight="1" x14ac:dyDescent="0.35">
      <c r="A190" s="67">
        <v>9781039712409</v>
      </c>
      <c r="B190" s="145"/>
      <c r="C190"/>
      <c r="D190" s="18" t="s">
        <v>249</v>
      </c>
      <c r="E190" s="19" t="s">
        <v>67</v>
      </c>
      <c r="F190" s="44">
        <v>18.989999999999998</v>
      </c>
      <c r="G190" s="21" t="s">
        <v>68</v>
      </c>
      <c r="H190" s="35"/>
      <c r="I190" s="147">
        <f>Table2[[#This Row],[Qté]]*Table2[[#This Row],[Prix]]</f>
        <v>0</v>
      </c>
    </row>
    <row r="191" spans="1:9" ht="55" customHeight="1" x14ac:dyDescent="0.35">
      <c r="A191" s="67">
        <v>9781039715196</v>
      </c>
      <c r="B191" s="145"/>
      <c r="C191"/>
      <c r="D191" s="18" t="s">
        <v>274</v>
      </c>
      <c r="E191" s="19" t="s">
        <v>67</v>
      </c>
      <c r="F191" s="44">
        <v>18.989999999999998</v>
      </c>
      <c r="G191" s="21" t="s">
        <v>79</v>
      </c>
      <c r="H191" s="35"/>
      <c r="I191" s="147">
        <f>Table2[[#This Row],[Qté]]*Table2[[#This Row],[Prix]]</f>
        <v>0</v>
      </c>
    </row>
    <row r="192" spans="1:9" ht="55" customHeight="1" x14ac:dyDescent="0.35">
      <c r="A192" s="47" t="s">
        <v>113</v>
      </c>
      <c r="B192" s="145"/>
      <c r="C192"/>
      <c r="D192" s="18" t="s">
        <v>364</v>
      </c>
      <c r="E192" s="19" t="s">
        <v>114</v>
      </c>
      <c r="F192" s="20">
        <v>11.99</v>
      </c>
      <c r="G192" s="21" t="s">
        <v>58</v>
      </c>
      <c r="H192" s="35"/>
      <c r="I192" s="147">
        <f>Table2[[#This Row],[Qté]]*Table2[[#This Row],[Prix]]</f>
        <v>0</v>
      </c>
    </row>
    <row r="193" spans="1:9" ht="55" customHeight="1" x14ac:dyDescent="0.35">
      <c r="A193" s="47" t="s">
        <v>115</v>
      </c>
      <c r="B193" s="145"/>
      <c r="C193"/>
      <c r="D193" s="18" t="s">
        <v>365</v>
      </c>
      <c r="E193" s="19" t="s">
        <v>114</v>
      </c>
      <c r="F193" s="20">
        <v>11.99</v>
      </c>
      <c r="G193" s="21" t="s">
        <v>58</v>
      </c>
      <c r="H193" s="35"/>
      <c r="I193" s="147">
        <f>Table2[[#This Row],[Qté]]*Table2[[#This Row],[Prix]]</f>
        <v>0</v>
      </c>
    </row>
    <row r="194" spans="1:9" ht="55" customHeight="1" x14ac:dyDescent="0.35">
      <c r="A194" s="47" t="s">
        <v>116</v>
      </c>
      <c r="B194" s="145"/>
      <c r="C194"/>
      <c r="D194" s="18" t="s">
        <v>366</v>
      </c>
      <c r="E194" s="19" t="s">
        <v>114</v>
      </c>
      <c r="F194" s="20">
        <v>11.99</v>
      </c>
      <c r="G194" s="21" t="s">
        <v>58</v>
      </c>
      <c r="H194" s="35"/>
      <c r="I194" s="147">
        <f>Table2[[#This Row],[Qté]]*Table2[[#This Row],[Prix]]</f>
        <v>0</v>
      </c>
    </row>
    <row r="195" spans="1:9" ht="55" customHeight="1" x14ac:dyDescent="0.35">
      <c r="A195" s="47" t="s">
        <v>117</v>
      </c>
      <c r="B195" s="145"/>
      <c r="C195"/>
      <c r="D195" s="18" t="s">
        <v>367</v>
      </c>
      <c r="E195" s="19" t="s">
        <v>114</v>
      </c>
      <c r="F195" s="20">
        <v>12.99</v>
      </c>
      <c r="G195" s="21" t="s">
        <v>58</v>
      </c>
      <c r="H195" s="35"/>
      <c r="I195" s="147">
        <f>Table2[[#This Row],[Qté]]*Table2[[#This Row],[Prix]]</f>
        <v>0</v>
      </c>
    </row>
    <row r="196" spans="1:9" ht="55" customHeight="1" x14ac:dyDescent="0.35">
      <c r="A196" s="47" t="s">
        <v>118</v>
      </c>
      <c r="B196" s="145"/>
      <c r="C196"/>
      <c r="D196" s="18" t="s">
        <v>119</v>
      </c>
      <c r="E196" s="19" t="s">
        <v>114</v>
      </c>
      <c r="F196" s="20">
        <v>11.99</v>
      </c>
      <c r="G196" s="21" t="s">
        <v>58</v>
      </c>
      <c r="H196" s="35"/>
      <c r="I196" s="147">
        <f>Table2[[#This Row],[Qté]]*Table2[[#This Row],[Prix]]</f>
        <v>0</v>
      </c>
    </row>
    <row r="197" spans="1:9" ht="55" customHeight="1" x14ac:dyDescent="0.35">
      <c r="A197" s="47">
        <v>9781039713734</v>
      </c>
      <c r="B197" s="145"/>
      <c r="C197"/>
      <c r="D197" s="18" t="s">
        <v>262</v>
      </c>
      <c r="E197" s="19" t="s">
        <v>263</v>
      </c>
      <c r="F197" s="20">
        <v>11.99</v>
      </c>
      <c r="G197" s="21" t="s">
        <v>68</v>
      </c>
      <c r="H197" s="35"/>
      <c r="I197" s="147">
        <f>Table2[[#This Row],[Qté]]*Table2[[#This Row],[Prix]]</f>
        <v>0</v>
      </c>
    </row>
    <row r="198" spans="1:9" ht="55" customHeight="1" x14ac:dyDescent="0.35">
      <c r="A198" s="47">
        <v>9781039715851</v>
      </c>
      <c r="B198" s="145"/>
      <c r="C198"/>
      <c r="D198" s="18" t="s">
        <v>273</v>
      </c>
      <c r="E198" s="19" t="s">
        <v>263</v>
      </c>
      <c r="F198" s="20">
        <v>11.99</v>
      </c>
      <c r="G198" s="21" t="s">
        <v>68</v>
      </c>
      <c r="H198" s="35"/>
      <c r="I198" s="147">
        <f>Table2[[#This Row],[Qté]]*Table2[[#This Row],[Prix]]</f>
        <v>0</v>
      </c>
    </row>
    <row r="199" spans="1:9" ht="55" customHeight="1" x14ac:dyDescent="0.35">
      <c r="A199" s="59" t="s">
        <v>111</v>
      </c>
      <c r="B199" s="145"/>
      <c r="C199"/>
      <c r="D199" s="14" t="s">
        <v>368</v>
      </c>
      <c r="E199" s="15" t="s">
        <v>112</v>
      </c>
      <c r="F199" s="16">
        <v>16.989999999999998</v>
      </c>
      <c r="G199" s="17" t="s">
        <v>58</v>
      </c>
      <c r="H199" s="35"/>
      <c r="I199" s="147">
        <f>Table2[[#This Row],[Qté]]*Table2[[#This Row],[Prix]]</f>
        <v>0</v>
      </c>
    </row>
    <row r="200" spans="1:9" ht="19" customHeight="1" x14ac:dyDescent="0.35">
      <c r="A200" s="87" t="s">
        <v>230</v>
      </c>
      <c r="B200" s="85">
        <f>SUBTOTAL(109,B154:B199)</f>
        <v>0</v>
      </c>
      <c r="C200" s="86"/>
      <c r="D200" s="81"/>
      <c r="E200" s="82"/>
      <c r="F200" s="83"/>
      <c r="G200" s="84"/>
      <c r="H200" s="35"/>
      <c r="I200" s="149">
        <f>SUM(I154:I199)</f>
        <v>0</v>
      </c>
    </row>
    <row r="201" spans="1:9" ht="24.9" customHeight="1" x14ac:dyDescent="0.35">
      <c r="A201" s="30"/>
      <c r="B201" s="31"/>
      <c r="C201" s="31"/>
      <c r="D201" s="57" t="s">
        <v>120</v>
      </c>
      <c r="E201" s="32"/>
      <c r="F201" s="33"/>
      <c r="G201" s="146"/>
      <c r="H201" s="146"/>
      <c r="I201" s="146"/>
    </row>
    <row r="202" spans="1:9" ht="20" customHeight="1" x14ac:dyDescent="0.35">
      <c r="A202" s="24" t="s">
        <v>5</v>
      </c>
      <c r="B202" s="11" t="s">
        <v>6</v>
      </c>
      <c r="C202" s="11" t="s">
        <v>7</v>
      </c>
      <c r="D202" s="56" t="s">
        <v>8</v>
      </c>
      <c r="E202" s="11" t="s">
        <v>9</v>
      </c>
      <c r="F202" s="12" t="s">
        <v>10</v>
      </c>
      <c r="G202" s="11" t="s">
        <v>11</v>
      </c>
      <c r="H202" s="11" t="s">
        <v>283</v>
      </c>
      <c r="I202" s="11" t="s">
        <v>354</v>
      </c>
    </row>
    <row r="203" spans="1:9" ht="55" customHeight="1" x14ac:dyDescent="0.35">
      <c r="A203" s="13">
        <v>9781443118750</v>
      </c>
      <c r="B203" s="148"/>
      <c r="C203"/>
      <c r="D203" s="14" t="s">
        <v>350</v>
      </c>
      <c r="E203" s="15" t="s">
        <v>129</v>
      </c>
      <c r="F203" s="16">
        <v>16.989999999999998</v>
      </c>
      <c r="G203" s="17" t="s">
        <v>126</v>
      </c>
      <c r="H203" s="35"/>
      <c r="I203" s="147">
        <f>Table3[[#This Row],[Qté]]*Table3[[#This Row],[Prix]]</f>
        <v>0</v>
      </c>
    </row>
    <row r="204" spans="1:9" ht="55" customHeight="1" x14ac:dyDescent="0.35">
      <c r="A204" s="22" t="s">
        <v>121</v>
      </c>
      <c r="B204" s="148"/>
      <c r="C204"/>
      <c r="D204" s="18" t="s">
        <v>341</v>
      </c>
      <c r="E204" s="19" t="s">
        <v>122</v>
      </c>
      <c r="F204" s="20">
        <v>16.989999999999998</v>
      </c>
      <c r="G204" s="21" t="s">
        <v>58</v>
      </c>
      <c r="H204" s="35"/>
      <c r="I204" s="147">
        <f>Table3[[#This Row],[Qté]]*Table3[[#This Row],[Prix]]</f>
        <v>0</v>
      </c>
    </row>
    <row r="205" spans="1:9" ht="55" customHeight="1" x14ac:dyDescent="0.35">
      <c r="A205" s="22" t="s">
        <v>123</v>
      </c>
      <c r="B205" s="148"/>
      <c r="C205"/>
      <c r="D205" s="18" t="s">
        <v>124</v>
      </c>
      <c r="E205" s="19" t="s">
        <v>125</v>
      </c>
      <c r="F205" s="20">
        <v>17.989999999999998</v>
      </c>
      <c r="G205" s="21" t="s">
        <v>58</v>
      </c>
      <c r="H205" s="35"/>
      <c r="I205" s="147">
        <f>Table3[[#This Row],[Qté]]*Table3[[#This Row],[Prix]]</f>
        <v>0</v>
      </c>
    </row>
    <row r="206" spans="1:9" ht="55" customHeight="1" x14ac:dyDescent="0.35">
      <c r="A206" s="107">
        <v>9781039705951</v>
      </c>
      <c r="B206" s="148"/>
      <c r="C206"/>
      <c r="D206" s="48" t="s">
        <v>168</v>
      </c>
      <c r="E206" s="99" t="s">
        <v>169</v>
      </c>
      <c r="F206" s="44">
        <v>18.989999999999998</v>
      </c>
      <c r="G206" s="21" t="s">
        <v>58</v>
      </c>
      <c r="H206" s="35"/>
      <c r="I206" s="147">
        <f>Table3[[#This Row],[Qté]]*Table3[[#This Row],[Prix]]</f>
        <v>0</v>
      </c>
    </row>
    <row r="207" spans="1:9" ht="55" customHeight="1" x14ac:dyDescent="0.35">
      <c r="A207" s="13">
        <v>9781039705968</v>
      </c>
      <c r="B207" s="148"/>
      <c r="C207"/>
      <c r="D207" s="14" t="s">
        <v>264</v>
      </c>
      <c r="E207" s="45" t="s">
        <v>169</v>
      </c>
      <c r="F207" s="138">
        <v>18.989999999999998</v>
      </c>
      <c r="G207" s="21" t="s">
        <v>58</v>
      </c>
      <c r="H207" s="35"/>
      <c r="I207" s="147">
        <f>Table3[[#This Row],[Qté]]*Table3[[#This Row],[Prix]]</f>
        <v>0</v>
      </c>
    </row>
    <row r="208" spans="1:9" ht="55" customHeight="1" x14ac:dyDescent="0.35">
      <c r="A208" s="13">
        <v>9781039715417</v>
      </c>
      <c r="B208" s="148"/>
      <c r="C208"/>
      <c r="D208" s="14" t="s">
        <v>259</v>
      </c>
      <c r="E208" s="45" t="s">
        <v>260</v>
      </c>
      <c r="F208" s="138">
        <v>18.989999999999998</v>
      </c>
      <c r="G208" s="21" t="s">
        <v>126</v>
      </c>
      <c r="H208" s="35"/>
      <c r="I208" s="147">
        <f>Table3[[#This Row],[Qté]]*Table3[[#This Row],[Prix]]</f>
        <v>0</v>
      </c>
    </row>
    <row r="209" spans="1:11" ht="55" customHeight="1" x14ac:dyDescent="0.35">
      <c r="A209" s="22" t="s">
        <v>143</v>
      </c>
      <c r="B209" s="148"/>
      <c r="C209"/>
      <c r="D209" s="18" t="s">
        <v>144</v>
      </c>
      <c r="E209" s="19" t="s">
        <v>145</v>
      </c>
      <c r="F209" s="20">
        <v>19.989999999999998</v>
      </c>
      <c r="G209" s="21" t="s">
        <v>58</v>
      </c>
      <c r="H209" s="35"/>
      <c r="I209" s="147">
        <f>Table3[[#This Row],[Qté]]*Table3[[#This Row],[Prix]]</f>
        <v>0</v>
      </c>
    </row>
    <row r="210" spans="1:11" ht="55" customHeight="1" x14ac:dyDescent="0.35">
      <c r="A210" s="13">
        <v>9781039703643</v>
      </c>
      <c r="B210" s="148"/>
      <c r="C210"/>
      <c r="D210" s="140" t="s">
        <v>356</v>
      </c>
      <c r="E210" s="15" t="s">
        <v>127</v>
      </c>
      <c r="F210" s="16">
        <v>22.99</v>
      </c>
      <c r="G210" s="17" t="s">
        <v>128</v>
      </c>
      <c r="H210" s="35"/>
      <c r="I210" s="147">
        <f>Table3[[#This Row],[Qté]]*Table3[[#This Row],[Prix]]</f>
        <v>0</v>
      </c>
    </row>
    <row r="211" spans="1:11" ht="55" customHeight="1" x14ac:dyDescent="0.35">
      <c r="A211" s="13">
        <v>9781039704077</v>
      </c>
      <c r="B211" s="148"/>
      <c r="C211"/>
      <c r="D211" s="14" t="s">
        <v>238</v>
      </c>
      <c r="E211" s="15" t="s">
        <v>127</v>
      </c>
      <c r="F211" s="114">
        <v>21.99</v>
      </c>
      <c r="G211" s="17" t="s">
        <v>239</v>
      </c>
      <c r="H211" s="35"/>
      <c r="I211" s="147">
        <f>Table3[[#This Row],[Qté]]*Table3[[#This Row],[Prix]]</f>
        <v>0</v>
      </c>
    </row>
    <row r="212" spans="1:11" s="128" customFormat="1" ht="55" customHeight="1" x14ac:dyDescent="0.35">
      <c r="A212" s="152">
        <v>9781039712980</v>
      </c>
      <c r="B212" s="148"/>
      <c r="C212"/>
      <c r="D212" s="153" t="s">
        <v>352</v>
      </c>
      <c r="E212" s="154" t="s">
        <v>127</v>
      </c>
      <c r="F212" s="115">
        <v>21.99</v>
      </c>
      <c r="G212" s="111" t="s">
        <v>239</v>
      </c>
      <c r="H212" s="137"/>
      <c r="I212" s="149">
        <f>Table3[[#This Row],[Qté]]*Table3[[#This Row],[Prix]]</f>
        <v>0</v>
      </c>
    </row>
    <row r="213" spans="1:11" ht="55" customHeight="1" x14ac:dyDescent="0.35">
      <c r="A213" s="13" t="s">
        <v>151</v>
      </c>
      <c r="B213" s="148"/>
      <c r="C213"/>
      <c r="D213" s="18" t="s">
        <v>353</v>
      </c>
      <c r="E213" s="15" t="s">
        <v>152</v>
      </c>
      <c r="F213" s="16">
        <v>16.989999999999998</v>
      </c>
      <c r="G213" s="17" t="s">
        <v>153</v>
      </c>
      <c r="H213" s="35" t="s">
        <v>288</v>
      </c>
      <c r="I213" s="147">
        <f>Table3[[#This Row],[Qté]]*Table3[[#This Row],[Prix]]</f>
        <v>0</v>
      </c>
    </row>
    <row r="214" spans="1:11" ht="55" customHeight="1" x14ac:dyDescent="0.35">
      <c r="A214" s="13" t="s">
        <v>154</v>
      </c>
      <c r="B214" s="148"/>
      <c r="C214"/>
      <c r="D214" s="14" t="s">
        <v>342</v>
      </c>
      <c r="E214" s="15" t="s">
        <v>152</v>
      </c>
      <c r="F214" s="16">
        <v>16.989999999999998</v>
      </c>
      <c r="G214" s="17" t="s">
        <v>126</v>
      </c>
      <c r="H214" s="35"/>
      <c r="I214" s="147">
        <f>Table3[[#This Row],[Qté]]*Table3[[#This Row],[Prix]]</f>
        <v>0</v>
      </c>
    </row>
    <row r="215" spans="1:11" ht="55" customHeight="1" x14ac:dyDescent="0.35">
      <c r="A215" s="13" t="s">
        <v>130</v>
      </c>
      <c r="B215" s="148"/>
      <c r="C215"/>
      <c r="D215" s="14" t="s">
        <v>131</v>
      </c>
      <c r="E215" s="15" t="s">
        <v>132</v>
      </c>
      <c r="F215" s="16">
        <v>18.989999999999998</v>
      </c>
      <c r="G215" s="17" t="s">
        <v>126</v>
      </c>
      <c r="H215" s="35"/>
      <c r="I215" s="147">
        <f>Table3[[#This Row],[Qté]]*Table3[[#This Row],[Prix]]</f>
        <v>0</v>
      </c>
    </row>
    <row r="216" spans="1:11" ht="55" customHeight="1" x14ac:dyDescent="0.35">
      <c r="A216" s="13" t="s">
        <v>139</v>
      </c>
      <c r="B216" s="148"/>
      <c r="C216"/>
      <c r="D216" s="140" t="s">
        <v>355</v>
      </c>
      <c r="E216" s="15" t="s">
        <v>140</v>
      </c>
      <c r="F216" s="16">
        <v>18.989999999999998</v>
      </c>
      <c r="G216" s="17" t="s">
        <v>141</v>
      </c>
      <c r="H216" s="35"/>
      <c r="I216" s="147">
        <f>Table3[[#This Row],[Qté]]*Table3[[#This Row],[Prix]]</f>
        <v>0</v>
      </c>
    </row>
    <row r="217" spans="1:11" ht="55" customHeight="1" x14ac:dyDescent="0.35">
      <c r="A217" s="22">
        <v>9781443196482</v>
      </c>
      <c r="B217" s="148"/>
      <c r="C217"/>
      <c r="D217" s="18" t="s">
        <v>343</v>
      </c>
      <c r="E217" s="19" t="s">
        <v>142</v>
      </c>
      <c r="F217" s="20">
        <v>12.99</v>
      </c>
      <c r="G217" s="21" t="s">
        <v>126</v>
      </c>
      <c r="H217" s="35"/>
      <c r="I217" s="147">
        <f>Table3[[#This Row],[Qté]]*Table3[[#This Row],[Prix]]</f>
        <v>0</v>
      </c>
    </row>
    <row r="218" spans="1:11" ht="55" customHeight="1" x14ac:dyDescent="0.35">
      <c r="A218" s="108">
        <v>9781039708136</v>
      </c>
      <c r="B218" s="148"/>
      <c r="C218"/>
      <c r="D218" s="109" t="s">
        <v>162</v>
      </c>
      <c r="E218" s="110" t="s">
        <v>163</v>
      </c>
      <c r="F218" s="16">
        <v>19.989999999999998</v>
      </c>
      <c r="G218" s="21" t="s">
        <v>58</v>
      </c>
      <c r="H218" s="35"/>
      <c r="I218" s="147">
        <f>Table3[[#This Row],[Qté]]*Table3[[#This Row],[Prix]]</f>
        <v>0</v>
      </c>
    </row>
    <row r="219" spans="1:11" ht="55" customHeight="1" x14ac:dyDescent="0.35">
      <c r="A219" s="108">
        <v>9781039712478</v>
      </c>
      <c r="B219" s="148"/>
      <c r="C219"/>
      <c r="D219" s="109" t="s">
        <v>251</v>
      </c>
      <c r="E219" s="117" t="s">
        <v>163</v>
      </c>
      <c r="F219" s="114">
        <v>19.989999999999998</v>
      </c>
      <c r="G219" s="21" t="s">
        <v>58</v>
      </c>
      <c r="H219" s="35"/>
      <c r="I219" s="147">
        <f>Table3[[#This Row],[Qté]]*Table3[[#This Row],[Prix]]</f>
        <v>0</v>
      </c>
    </row>
    <row r="220" spans="1:11" s="128" customFormat="1" ht="55" customHeight="1" x14ac:dyDescent="0.35">
      <c r="A220" s="39">
        <v>9781039716513</v>
      </c>
      <c r="B220" s="148"/>
      <c r="C220"/>
      <c r="D220" s="40" t="s">
        <v>351</v>
      </c>
      <c r="E220" s="118" t="s">
        <v>163</v>
      </c>
      <c r="F220" s="115">
        <v>19.989999999999998</v>
      </c>
      <c r="G220" s="43" t="s">
        <v>58</v>
      </c>
      <c r="H220" s="137"/>
      <c r="I220" s="147">
        <f>Table3[[#This Row],[Qté]]*Table3[[#This Row],[Prix]]</f>
        <v>0</v>
      </c>
    </row>
    <row r="221" spans="1:11" ht="55" customHeight="1" x14ac:dyDescent="0.35">
      <c r="A221" s="108">
        <v>9781039714748</v>
      </c>
      <c r="B221" s="148"/>
      <c r="C221"/>
      <c r="D221" s="109" t="s">
        <v>257</v>
      </c>
      <c r="E221" s="117" t="s">
        <v>258</v>
      </c>
      <c r="F221" s="114">
        <v>21.99</v>
      </c>
      <c r="G221" s="21" t="s">
        <v>278</v>
      </c>
      <c r="H221" s="35"/>
      <c r="I221" s="147">
        <f>Table3[[#This Row],[Qté]]*Table3[[#This Row],[Prix]]</f>
        <v>0</v>
      </c>
      <c r="J221" s="150"/>
      <c r="K221" s="151"/>
    </row>
    <row r="222" spans="1:11" ht="55" customHeight="1" x14ac:dyDescent="0.35">
      <c r="A222" s="22" t="s">
        <v>146</v>
      </c>
      <c r="B222" s="148"/>
      <c r="C222"/>
      <c r="D222" s="14" t="s">
        <v>344</v>
      </c>
      <c r="E222" s="19" t="s">
        <v>147</v>
      </c>
      <c r="F222" s="20">
        <v>19.989999999999998</v>
      </c>
      <c r="G222" s="21" t="s">
        <v>58</v>
      </c>
      <c r="H222" s="35"/>
      <c r="I222" s="147">
        <f>Table3[[#This Row],[Qté]]*Table3[[#This Row],[Prix]]</f>
        <v>0</v>
      </c>
      <c r="K222" s="124"/>
    </row>
    <row r="223" spans="1:11" ht="55" customHeight="1" x14ac:dyDescent="0.35">
      <c r="A223" s="22" t="s">
        <v>148</v>
      </c>
      <c r="B223" s="148"/>
      <c r="C223"/>
      <c r="D223" s="18" t="s">
        <v>387</v>
      </c>
      <c r="E223" s="19" t="s">
        <v>147</v>
      </c>
      <c r="F223" s="20">
        <v>19.989999999999998</v>
      </c>
      <c r="G223" s="21" t="s">
        <v>58</v>
      </c>
      <c r="H223" s="35"/>
      <c r="I223" s="147">
        <f>Table3[[#This Row],[Qté]]*Table3[[#This Row],[Prix]]</f>
        <v>0</v>
      </c>
    </row>
    <row r="224" spans="1:11" ht="55" customHeight="1" x14ac:dyDescent="0.35">
      <c r="A224" s="25" t="s">
        <v>149</v>
      </c>
      <c r="B224" s="148"/>
      <c r="C224"/>
      <c r="D224" s="26" t="s">
        <v>150</v>
      </c>
      <c r="E224" s="27" t="s">
        <v>147</v>
      </c>
      <c r="F224" s="28">
        <v>21.99</v>
      </c>
      <c r="G224" s="29" t="s">
        <v>58</v>
      </c>
      <c r="H224" s="35"/>
      <c r="I224" s="147">
        <f>Table3[[#This Row],[Qté]]*Table3[[#This Row],[Prix]]</f>
        <v>0</v>
      </c>
    </row>
    <row r="225" spans="1:9" ht="20.5" customHeight="1" x14ac:dyDescent="0.35">
      <c r="A225" s="97" t="s">
        <v>230</v>
      </c>
      <c r="B225" s="89">
        <f>SUBTOTAL(109,B203:B224)</f>
        <v>0</v>
      </c>
      <c r="C225" s="86"/>
      <c r="D225" s="26"/>
      <c r="E225" s="27"/>
      <c r="F225" s="88"/>
      <c r="G225" s="29"/>
      <c r="H225" s="35"/>
      <c r="I225" s="149">
        <f>SUM(I203:I224)</f>
        <v>0</v>
      </c>
    </row>
    <row r="226" spans="1:9" ht="24.5" customHeight="1" x14ac:dyDescent="0.35">
      <c r="A226" s="96" t="s">
        <v>231</v>
      </c>
      <c r="B226" s="98">
        <f>B225+B200+B151+B78</f>
        <v>0</v>
      </c>
      <c r="C226" s="90"/>
      <c r="D226" s="91"/>
      <c r="E226" s="92"/>
      <c r="F226" s="93"/>
      <c r="G226" s="94"/>
      <c r="H226" s="35"/>
      <c r="I226" s="155">
        <f>I78+I151+I200+I225</f>
        <v>0</v>
      </c>
    </row>
    <row r="230" spans="1:9" x14ac:dyDescent="0.35">
      <c r="A230" s="4"/>
    </row>
    <row r="231" spans="1:9" x14ac:dyDescent="0.35">
      <c r="A231" s="4"/>
    </row>
    <row r="232" spans="1:9" x14ac:dyDescent="0.35">
      <c r="A232" s="4"/>
    </row>
    <row r="233" spans="1:9" x14ac:dyDescent="0.35">
      <c r="A233" s="4"/>
    </row>
    <row r="234" spans="1:9" x14ac:dyDescent="0.35">
      <c r="A234" s="4"/>
    </row>
    <row r="235" spans="1:9" x14ac:dyDescent="0.35">
      <c r="A235" s="4"/>
    </row>
    <row r="236" spans="1:9" x14ac:dyDescent="0.35">
      <c r="A236" s="4"/>
    </row>
    <row r="237" spans="1:9" x14ac:dyDescent="0.35">
      <c r="A237" s="4"/>
    </row>
    <row r="238" spans="1:9" x14ac:dyDescent="0.35">
      <c r="A238" s="4"/>
    </row>
    <row r="239" spans="1:9" x14ac:dyDescent="0.35">
      <c r="A239" s="4"/>
    </row>
    <row r="240" spans="1:9" x14ac:dyDescent="0.35">
      <c r="A240" s="4"/>
    </row>
    <row r="241" spans="1:1" x14ac:dyDescent="0.35">
      <c r="A241" s="4"/>
    </row>
    <row r="242" spans="1:1" x14ac:dyDescent="0.35">
      <c r="A242" s="4"/>
    </row>
    <row r="243" spans="1:1" x14ac:dyDescent="0.35">
      <c r="A243" s="4"/>
    </row>
    <row r="244" spans="1:1" x14ac:dyDescent="0.35">
      <c r="A244" s="4"/>
    </row>
    <row r="245" spans="1:1" x14ac:dyDescent="0.35">
      <c r="A245" s="4"/>
    </row>
    <row r="246" spans="1:1" x14ac:dyDescent="0.35">
      <c r="A246" s="4"/>
    </row>
    <row r="247" spans="1:1" x14ac:dyDescent="0.35">
      <c r="A247" s="4"/>
    </row>
    <row r="248" spans="1:1" x14ac:dyDescent="0.35">
      <c r="A248" s="4"/>
    </row>
    <row r="249" spans="1:1" x14ac:dyDescent="0.35">
      <c r="A249" s="4"/>
    </row>
    <row r="250" spans="1:1" x14ac:dyDescent="0.35">
      <c r="A250" s="4"/>
    </row>
    <row r="251" spans="1:1" x14ac:dyDescent="0.35">
      <c r="A251" s="4"/>
    </row>
    <row r="252" spans="1:1" x14ac:dyDescent="0.35">
      <c r="A252" s="4"/>
    </row>
    <row r="253" spans="1:1" x14ac:dyDescent="0.35">
      <c r="A253" s="4"/>
    </row>
    <row r="254" spans="1:1" x14ac:dyDescent="0.35">
      <c r="A254" s="4"/>
    </row>
    <row r="255" spans="1:1" x14ac:dyDescent="0.35">
      <c r="A255" s="4"/>
    </row>
    <row r="256" spans="1:1" x14ac:dyDescent="0.35">
      <c r="A256" s="4"/>
    </row>
    <row r="257" spans="1:1" x14ac:dyDescent="0.35">
      <c r="A257" s="4"/>
    </row>
    <row r="258" spans="1:1" x14ac:dyDescent="0.35">
      <c r="A258" s="4"/>
    </row>
    <row r="259" spans="1:1" x14ac:dyDescent="0.35">
      <c r="A259" s="4"/>
    </row>
    <row r="260" spans="1:1" x14ac:dyDescent="0.35">
      <c r="A260" s="4"/>
    </row>
    <row r="261" spans="1:1" x14ac:dyDescent="0.35">
      <c r="A261" s="4"/>
    </row>
    <row r="262" spans="1:1" x14ac:dyDescent="0.35">
      <c r="A262" s="4"/>
    </row>
    <row r="263" spans="1:1" x14ac:dyDescent="0.35">
      <c r="A263" s="4"/>
    </row>
    <row r="264" spans="1:1" x14ac:dyDescent="0.35">
      <c r="A264" s="4"/>
    </row>
    <row r="265" spans="1:1" x14ac:dyDescent="0.35">
      <c r="A265" s="4"/>
    </row>
    <row r="266" spans="1:1" x14ac:dyDescent="0.35">
      <c r="A266" s="4"/>
    </row>
    <row r="267" spans="1:1" x14ac:dyDescent="0.35">
      <c r="A267" s="4"/>
    </row>
    <row r="268" spans="1:1" x14ac:dyDescent="0.35">
      <c r="A268" s="4"/>
    </row>
    <row r="269" spans="1:1" x14ac:dyDescent="0.35">
      <c r="A269" s="4"/>
    </row>
    <row r="270" spans="1:1" x14ac:dyDescent="0.35">
      <c r="A270" s="4"/>
    </row>
    <row r="271" spans="1:1" x14ac:dyDescent="0.35">
      <c r="A271" s="4"/>
    </row>
    <row r="272" spans="1:1" x14ac:dyDescent="0.35">
      <c r="A272" s="4"/>
    </row>
    <row r="273" spans="1:1" x14ac:dyDescent="0.35">
      <c r="A273" s="4"/>
    </row>
    <row r="274" spans="1:1" x14ac:dyDescent="0.35">
      <c r="A274" s="4"/>
    </row>
    <row r="275" spans="1:1" x14ac:dyDescent="0.35">
      <c r="A275" s="38"/>
    </row>
    <row r="276" spans="1:1" x14ac:dyDescent="0.35">
      <c r="A276" s="38"/>
    </row>
    <row r="277" spans="1:1" x14ac:dyDescent="0.35">
      <c r="A277" s="38"/>
    </row>
    <row r="278" spans="1:1" x14ac:dyDescent="0.35">
      <c r="A278" s="38"/>
    </row>
    <row r="279" spans="1:1" x14ac:dyDescent="0.35">
      <c r="A279" s="38"/>
    </row>
    <row r="280" spans="1:1" x14ac:dyDescent="0.35">
      <c r="A280" s="38"/>
    </row>
    <row r="281" spans="1:1" x14ac:dyDescent="0.35">
      <c r="A281" s="38"/>
    </row>
    <row r="282" spans="1:1" x14ac:dyDescent="0.35">
      <c r="A282" s="38"/>
    </row>
    <row r="283" spans="1:1" x14ac:dyDescent="0.35">
      <c r="A283" s="38"/>
    </row>
    <row r="284" spans="1:1" x14ac:dyDescent="0.35">
      <c r="A284" s="38"/>
    </row>
    <row r="285" spans="1:1" x14ac:dyDescent="0.35">
      <c r="A285" s="38"/>
    </row>
    <row r="286" spans="1:1" x14ac:dyDescent="0.35">
      <c r="A286" s="38"/>
    </row>
    <row r="287" spans="1:1" x14ac:dyDescent="0.35">
      <c r="A287" s="38"/>
    </row>
  </sheetData>
  <mergeCells count="11">
    <mergeCell ref="A1:I1"/>
    <mergeCell ref="A2:I2"/>
    <mergeCell ref="A4:I4"/>
    <mergeCell ref="A5:I5"/>
    <mergeCell ref="A79:I79"/>
    <mergeCell ref="A152:I152"/>
    <mergeCell ref="A6:I6"/>
    <mergeCell ref="A7:I7"/>
    <mergeCell ref="A8:I8"/>
    <mergeCell ref="A9:I9"/>
    <mergeCell ref="A10:I10"/>
  </mergeCells>
  <phoneticPr fontId="5" type="noConversion"/>
  <conditionalFormatting sqref="A11">
    <cfRule type="duplicateValues" dxfId="5" priority="6"/>
  </conditionalFormatting>
  <conditionalFormatting sqref="A26 A12:A23 A35:A78">
    <cfRule type="duplicateValues" dxfId="4" priority="45"/>
  </conditionalFormatting>
  <conditionalFormatting sqref="A81:A151">
    <cfRule type="duplicateValues" dxfId="3" priority="48"/>
  </conditionalFormatting>
  <conditionalFormatting sqref="A154:A200">
    <cfRule type="duplicateValues" dxfId="2" priority="35"/>
  </conditionalFormatting>
  <conditionalFormatting sqref="A200">
    <cfRule type="duplicateValues" dxfId="1" priority="1"/>
  </conditionalFormatting>
  <conditionalFormatting sqref="A203:A226">
    <cfRule type="duplicateValues" dxfId="0" priority="49"/>
  </conditionalFormatting>
  <pageMargins left="0.25" right="0.25" top="0.75" bottom="0.75" header="0.3" footer="0.3"/>
  <pageSetup scale="73" fitToHeight="0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3577-FC36-453A-B75B-68EA2E67DE67}">
  <dimension ref="A1:K151"/>
  <sheetViews>
    <sheetView topLeftCell="A130" zoomScale="95" zoomScaleNormal="95" zoomScaleSheetLayoutView="100" workbookViewId="0">
      <selection activeCell="P141" sqref="P141"/>
    </sheetView>
  </sheetViews>
  <sheetFormatPr defaultColWidth="9.26953125" defaultRowHeight="12.5" x14ac:dyDescent="0.25"/>
  <cols>
    <col min="1" max="16384" width="9.26953125" style="3"/>
  </cols>
  <sheetData>
    <row r="1" spans="1:11" s="1" customFormat="1" ht="26" x14ac:dyDescent="0.35">
      <c r="A1" s="166" t="s">
        <v>227</v>
      </c>
      <c r="B1" s="166"/>
      <c r="C1" s="166"/>
      <c r="D1" s="166"/>
      <c r="E1" s="166"/>
      <c r="F1" s="166"/>
      <c r="G1" s="166"/>
      <c r="H1" s="166"/>
      <c r="I1" s="166"/>
      <c r="J1" s="2"/>
      <c r="K1" s="2"/>
    </row>
    <row r="2" spans="1:11" s="1" customFormat="1" x14ac:dyDescent="0.35">
      <c r="A2" s="70"/>
      <c r="B2" s="70"/>
      <c r="C2" s="70"/>
      <c r="D2" s="70"/>
      <c r="E2" s="70"/>
      <c r="F2" s="70"/>
      <c r="G2" s="70"/>
      <c r="H2" s="70"/>
      <c r="I2" s="70"/>
    </row>
    <row r="3" spans="1:11" s="1" customFormat="1" x14ac:dyDescent="0.35">
      <c r="A3" s="70"/>
      <c r="B3" s="70"/>
      <c r="C3" s="70"/>
      <c r="D3" s="70"/>
      <c r="E3" s="70"/>
      <c r="F3" s="70"/>
      <c r="G3" s="70"/>
      <c r="H3" s="70"/>
      <c r="I3" s="70"/>
    </row>
    <row r="4" spans="1:11" s="1" customFormat="1" x14ac:dyDescent="0.35">
      <c r="A4" s="70"/>
      <c r="B4" s="70"/>
      <c r="C4" s="70"/>
      <c r="D4" s="70"/>
      <c r="E4" s="70"/>
      <c r="F4" s="70"/>
      <c r="G4" s="70"/>
      <c r="H4" s="70"/>
      <c r="I4" s="70"/>
    </row>
    <row r="5" spans="1:11" s="1" customFormat="1" x14ac:dyDescent="0.35">
      <c r="A5" s="70"/>
      <c r="B5" s="70"/>
      <c r="C5" s="70"/>
      <c r="D5" s="70"/>
      <c r="E5" s="70"/>
      <c r="F5" s="70"/>
      <c r="G5" s="70"/>
      <c r="H5" s="70"/>
      <c r="I5" s="70"/>
    </row>
    <row r="6" spans="1:11" s="1" customFormat="1" x14ac:dyDescent="0.35">
      <c r="A6" s="70"/>
      <c r="B6" s="70"/>
      <c r="C6" s="70"/>
      <c r="D6" s="70"/>
      <c r="E6" s="70"/>
      <c r="F6" s="70"/>
      <c r="G6" s="70"/>
      <c r="H6" s="70"/>
      <c r="I6" s="70"/>
    </row>
    <row r="7" spans="1:11" s="1" customFormat="1" x14ac:dyDescent="0.35">
      <c r="A7" s="70"/>
      <c r="B7" s="70"/>
      <c r="C7" s="70"/>
      <c r="D7" s="70"/>
      <c r="E7" s="70"/>
      <c r="F7" s="70"/>
      <c r="G7" s="70"/>
      <c r="H7" s="70"/>
      <c r="I7" s="70"/>
    </row>
    <row r="8" spans="1:11" s="1" customFormat="1" x14ac:dyDescent="0.35">
      <c r="A8" s="70"/>
      <c r="B8" s="70"/>
      <c r="C8" s="70"/>
      <c r="D8" s="70"/>
      <c r="E8" s="70"/>
      <c r="F8" s="70"/>
      <c r="G8" s="70"/>
      <c r="H8" s="70"/>
      <c r="I8" s="70"/>
    </row>
    <row r="9" spans="1:11" s="1" customFormat="1" x14ac:dyDescent="0.35">
      <c r="A9" s="70"/>
      <c r="B9" s="70"/>
      <c r="C9" s="70"/>
      <c r="D9" s="70"/>
      <c r="E9" s="70"/>
      <c r="F9" s="70"/>
      <c r="G9" s="70"/>
      <c r="H9" s="70"/>
      <c r="I9" s="70"/>
    </row>
    <row r="10" spans="1:11" s="1" customFormat="1" x14ac:dyDescent="0.35">
      <c r="A10" s="70"/>
      <c r="B10" s="70"/>
      <c r="C10" s="70"/>
      <c r="D10" s="70"/>
      <c r="E10" s="70"/>
      <c r="F10" s="70"/>
      <c r="G10" s="70"/>
      <c r="H10" s="70"/>
      <c r="I10" s="70"/>
    </row>
    <row r="11" spans="1:11" s="1" customFormat="1" x14ac:dyDescent="0.35">
      <c r="A11" s="70"/>
      <c r="B11" s="70"/>
      <c r="C11" s="70"/>
      <c r="D11" s="70"/>
      <c r="E11" s="70"/>
      <c r="F11" s="70"/>
      <c r="G11" s="70"/>
      <c r="H11" s="70"/>
      <c r="I11" s="70"/>
    </row>
    <row r="12" spans="1:11" s="1" customFormat="1" x14ac:dyDescent="0.35">
      <c r="A12" s="70"/>
      <c r="B12" s="70"/>
      <c r="C12" s="70"/>
      <c r="D12" s="70"/>
      <c r="E12" s="70"/>
      <c r="F12" s="70"/>
      <c r="G12" s="70"/>
      <c r="H12" s="70"/>
      <c r="I12" s="70"/>
    </row>
    <row r="13" spans="1:11" s="1" customFormat="1" x14ac:dyDescent="0.35">
      <c r="A13" s="70"/>
      <c r="B13" s="70"/>
      <c r="C13" s="70"/>
      <c r="D13" s="70"/>
      <c r="E13" s="70"/>
      <c r="F13" s="70"/>
      <c r="G13" s="70"/>
      <c r="H13" s="70"/>
      <c r="I13" s="70"/>
    </row>
    <row r="14" spans="1:11" s="1" customFormat="1" x14ac:dyDescent="0.35">
      <c r="A14" s="70"/>
      <c r="B14" s="70"/>
      <c r="C14" s="70"/>
      <c r="D14" s="70"/>
      <c r="E14" s="70"/>
      <c r="F14" s="70"/>
      <c r="G14" s="70"/>
      <c r="H14" s="70"/>
      <c r="I14" s="70"/>
    </row>
    <row r="15" spans="1:11" s="1" customFormat="1" x14ac:dyDescent="0.35">
      <c r="A15" s="70"/>
      <c r="B15" s="70"/>
      <c r="C15" s="70"/>
      <c r="D15" s="70"/>
      <c r="E15" s="70"/>
      <c r="F15" s="70"/>
      <c r="G15" s="70"/>
      <c r="H15" s="70"/>
      <c r="I15" s="70"/>
    </row>
    <row r="16" spans="1:11" s="1" customFormat="1" x14ac:dyDescent="0.35">
      <c r="A16" s="70"/>
      <c r="B16" s="70"/>
      <c r="C16" s="70"/>
      <c r="D16" s="70"/>
      <c r="E16" s="70"/>
      <c r="F16" s="70"/>
      <c r="G16" s="70"/>
      <c r="H16" s="70"/>
      <c r="I16" s="70"/>
    </row>
    <row r="17" spans="1:9" s="1" customFormat="1" x14ac:dyDescent="0.35">
      <c r="A17" s="70"/>
      <c r="B17" s="70"/>
      <c r="C17" s="70"/>
      <c r="D17" s="70"/>
      <c r="E17" s="70"/>
      <c r="F17" s="70"/>
      <c r="G17" s="70"/>
      <c r="H17" s="70"/>
      <c r="I17" s="70"/>
    </row>
    <row r="18" spans="1:9" s="1" customFormat="1" x14ac:dyDescent="0.35">
      <c r="A18" s="70"/>
      <c r="B18" s="70"/>
      <c r="C18" s="70"/>
      <c r="D18" s="70"/>
      <c r="E18" s="70"/>
      <c r="F18" s="70"/>
      <c r="G18" s="70"/>
      <c r="H18" s="70"/>
      <c r="I18" s="70"/>
    </row>
    <row r="19" spans="1:9" s="1" customFormat="1" x14ac:dyDescent="0.35">
      <c r="A19" s="70"/>
      <c r="B19" s="70"/>
      <c r="C19" s="70"/>
      <c r="D19" s="70"/>
      <c r="E19" s="70"/>
      <c r="F19" s="70"/>
      <c r="G19" s="70"/>
      <c r="H19" s="70"/>
      <c r="I19" s="70"/>
    </row>
    <row r="20" spans="1:9" s="1" customFormat="1" ht="15.5" customHeight="1" x14ac:dyDescent="0.35">
      <c r="A20" s="70"/>
      <c r="B20" s="70"/>
      <c r="C20" s="70"/>
      <c r="D20" s="70"/>
      <c r="E20" s="70"/>
      <c r="F20" s="70"/>
      <c r="G20" s="70"/>
      <c r="H20" s="70"/>
      <c r="I20" s="70"/>
    </row>
    <row r="21" spans="1:9" s="1" customFormat="1" ht="15.5" customHeight="1" x14ac:dyDescent="0.35">
      <c r="A21" s="70"/>
      <c r="B21" s="70"/>
      <c r="C21" s="70"/>
      <c r="D21" s="70"/>
      <c r="E21" s="70"/>
      <c r="F21" s="70"/>
      <c r="G21" s="70"/>
      <c r="H21" s="70"/>
      <c r="I21" s="70"/>
    </row>
    <row r="22" spans="1:9" s="1" customFormat="1" ht="15.5" customHeight="1" x14ac:dyDescent="0.35">
      <c r="A22" s="70"/>
      <c r="B22" s="70"/>
      <c r="C22" s="70"/>
      <c r="D22" s="70"/>
      <c r="E22" s="70"/>
      <c r="F22" s="70"/>
      <c r="G22" s="70"/>
      <c r="H22" s="70"/>
      <c r="I22" s="70"/>
    </row>
    <row r="23" spans="1:9" s="1" customFormat="1" ht="15.5" customHeight="1" x14ac:dyDescent="0.35">
      <c r="A23" s="70"/>
      <c r="B23" s="70"/>
      <c r="C23" s="70"/>
      <c r="D23" s="70"/>
      <c r="E23" s="70"/>
      <c r="F23" s="70"/>
      <c r="G23" s="70"/>
      <c r="H23" s="70"/>
      <c r="I23" s="70"/>
    </row>
    <row r="24" spans="1:9" s="1" customFormat="1" ht="15.5" customHeight="1" x14ac:dyDescent="0.35">
      <c r="A24" s="70"/>
      <c r="B24" s="70"/>
      <c r="C24" s="70"/>
      <c r="D24" s="70"/>
      <c r="E24" s="70"/>
      <c r="F24" s="70"/>
      <c r="G24" s="70"/>
      <c r="H24" s="70"/>
      <c r="I24" s="70"/>
    </row>
    <row r="25" spans="1:9" s="1" customFormat="1" ht="15.5" customHeight="1" x14ac:dyDescent="0.35">
      <c r="A25" s="70"/>
      <c r="B25" s="70"/>
      <c r="C25" s="70"/>
      <c r="D25" s="70"/>
      <c r="E25" s="70"/>
      <c r="F25" s="70"/>
      <c r="G25" s="70"/>
      <c r="H25" s="70"/>
      <c r="I25" s="70"/>
    </row>
    <row r="26" spans="1:9" s="1" customFormat="1" ht="15.5" customHeight="1" x14ac:dyDescent="0.35">
      <c r="A26" s="70"/>
      <c r="B26" s="70"/>
      <c r="C26" s="70"/>
      <c r="D26" s="70"/>
      <c r="E26" s="70"/>
      <c r="F26" s="70"/>
      <c r="G26" s="70"/>
      <c r="H26" s="70"/>
      <c r="I26" s="70"/>
    </row>
    <row r="27" spans="1:9" s="1" customFormat="1" ht="15.5" customHeight="1" x14ac:dyDescent="0.35">
      <c r="A27" s="70"/>
      <c r="B27" s="70"/>
      <c r="C27" s="70"/>
      <c r="D27" s="70"/>
      <c r="E27" s="70"/>
      <c r="F27" s="70"/>
      <c r="G27" s="70"/>
      <c r="H27" s="70"/>
      <c r="I27" s="70"/>
    </row>
    <row r="28" spans="1:9" s="1" customFormat="1" ht="15.5" customHeight="1" x14ac:dyDescent="0.35">
      <c r="A28" s="70"/>
      <c r="B28" s="70"/>
      <c r="C28" s="70"/>
      <c r="D28" s="70"/>
      <c r="E28" s="70"/>
      <c r="F28" s="70"/>
      <c r="G28" s="70"/>
      <c r="H28" s="70"/>
      <c r="I28" s="70"/>
    </row>
    <row r="29" spans="1:9" s="1" customFormat="1" ht="14" customHeight="1" x14ac:dyDescent="0.35">
      <c r="A29" s="70"/>
      <c r="B29" s="70"/>
      <c r="C29" s="70"/>
      <c r="D29" s="70"/>
      <c r="E29" s="70"/>
      <c r="F29" s="70"/>
      <c r="G29" s="70"/>
      <c r="H29" s="70"/>
      <c r="I29" s="70"/>
    </row>
    <row r="30" spans="1:9" s="1" customFormat="1" ht="15.5" customHeight="1" x14ac:dyDescent="0.35">
      <c r="A30" s="70"/>
      <c r="B30" s="70"/>
      <c r="C30" s="70"/>
      <c r="D30" s="70"/>
      <c r="E30" s="70"/>
      <c r="F30" s="70"/>
      <c r="G30" s="70"/>
      <c r="H30" s="70"/>
      <c r="I30" s="70"/>
    </row>
    <row r="31" spans="1:9" s="1" customFormat="1" ht="15.5" customHeight="1" x14ac:dyDescent="0.35">
      <c r="A31" s="70"/>
      <c r="B31" s="70"/>
      <c r="C31" s="70"/>
      <c r="D31" s="70"/>
      <c r="E31" s="70"/>
      <c r="F31" s="70"/>
      <c r="G31" s="70"/>
      <c r="H31" s="70"/>
      <c r="I31" s="70"/>
    </row>
    <row r="32" spans="1:9" s="1" customFormat="1" ht="15.5" customHeight="1" x14ac:dyDescent="0.35">
      <c r="A32" s="70"/>
      <c r="B32" s="70"/>
      <c r="C32" s="70"/>
      <c r="D32" s="70"/>
      <c r="E32" s="70"/>
      <c r="F32" s="70"/>
      <c r="G32" s="70"/>
      <c r="H32" s="70"/>
      <c r="I32" s="70"/>
    </row>
    <row r="33" spans="1:11" s="1" customFormat="1" ht="15.5" customHeight="1" x14ac:dyDescent="0.35">
      <c r="A33" s="70"/>
      <c r="B33" s="70"/>
      <c r="C33" s="70"/>
      <c r="D33" s="70"/>
      <c r="E33" s="70"/>
      <c r="F33" s="70"/>
      <c r="G33" s="70"/>
      <c r="H33" s="70"/>
      <c r="I33" s="70"/>
    </row>
    <row r="34" spans="1:11" s="1" customFormat="1" ht="15.5" customHeight="1" x14ac:dyDescent="0.35">
      <c r="A34" s="70"/>
      <c r="B34" s="70"/>
      <c r="C34" s="70"/>
      <c r="D34" s="70"/>
      <c r="E34" s="70"/>
      <c r="F34" s="70"/>
      <c r="G34" s="70"/>
      <c r="H34" s="70"/>
      <c r="I34" s="70"/>
    </row>
    <row r="35" spans="1:11" s="1" customFormat="1" ht="15.5" customHeight="1" x14ac:dyDescent="0.35">
      <c r="A35" s="70"/>
      <c r="B35" s="70"/>
      <c r="C35" s="70"/>
      <c r="D35" s="70"/>
      <c r="E35" s="70"/>
      <c r="F35" s="70"/>
      <c r="G35" s="70"/>
      <c r="H35" s="70"/>
      <c r="I35" s="70"/>
    </row>
    <row r="36" spans="1:11" s="1" customFormat="1" ht="15.5" customHeight="1" x14ac:dyDescent="0.35">
      <c r="A36" s="70"/>
      <c r="B36" s="70"/>
      <c r="C36" s="70"/>
      <c r="D36" s="70"/>
      <c r="E36" s="70"/>
      <c r="F36" s="70"/>
      <c r="G36" s="70"/>
      <c r="H36" s="70"/>
      <c r="I36" s="70"/>
    </row>
    <row r="37" spans="1:11" s="1" customFormat="1" ht="15.5" customHeight="1" x14ac:dyDescent="0.35">
      <c r="A37" s="70"/>
      <c r="B37" s="70"/>
      <c r="C37" s="70"/>
      <c r="D37" s="70"/>
      <c r="E37" s="70"/>
      <c r="F37" s="70"/>
      <c r="G37" s="70"/>
      <c r="H37" s="70"/>
      <c r="I37" s="70"/>
    </row>
    <row r="38" spans="1:11" s="1" customFormat="1" x14ac:dyDescent="0.35">
      <c r="A38" s="70"/>
      <c r="B38" s="70"/>
      <c r="C38" s="70"/>
      <c r="D38" s="70"/>
      <c r="E38" s="70"/>
      <c r="F38" s="70"/>
      <c r="G38" s="70"/>
      <c r="H38" s="70"/>
      <c r="I38" s="70"/>
    </row>
    <row r="39" spans="1:11" s="1" customFormat="1" x14ac:dyDescent="0.35">
      <c r="A39" s="70"/>
      <c r="B39" s="70"/>
      <c r="C39" s="70"/>
      <c r="D39" s="70"/>
      <c r="E39" s="70"/>
      <c r="F39" s="70"/>
      <c r="G39" s="70"/>
      <c r="H39" s="70"/>
      <c r="I39" s="70"/>
    </row>
    <row r="40" spans="1:11" s="1" customFormat="1" x14ac:dyDescent="0.35">
      <c r="A40" s="163" t="s">
        <v>228</v>
      </c>
      <c r="B40" s="167"/>
      <c r="C40" s="167"/>
      <c r="D40" s="167"/>
      <c r="E40" s="167"/>
      <c r="F40" s="167"/>
      <c r="G40" s="167"/>
      <c r="H40" s="167"/>
      <c r="I40" s="167"/>
    </row>
    <row r="41" spans="1:11" s="1" customFormat="1" x14ac:dyDescent="0.35">
      <c r="A41" s="167"/>
      <c r="B41" s="167"/>
      <c r="C41" s="167"/>
      <c r="D41" s="167"/>
      <c r="E41" s="167"/>
      <c r="F41" s="167"/>
      <c r="G41" s="167"/>
      <c r="H41" s="167"/>
      <c r="I41" s="167"/>
    </row>
    <row r="42" spans="1:11" s="1" customFormat="1" x14ac:dyDescent="0.35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</row>
    <row r="43" spans="1:11" s="1" customFormat="1" x14ac:dyDescent="0.3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</row>
    <row r="44" spans="1:11" s="1" customFormat="1" x14ac:dyDescent="0.3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</row>
    <row r="45" spans="1:11" s="1" customFormat="1" x14ac:dyDescent="0.3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s="1" customFormat="1" x14ac:dyDescent="0.35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s="1" customFormat="1" x14ac:dyDescent="0.35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</row>
    <row r="48" spans="1:11" s="1" customFormat="1" x14ac:dyDescent="0.35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</row>
    <row r="49" spans="1:11" s="1" customFormat="1" x14ac:dyDescent="0.35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</row>
    <row r="50" spans="1:11" s="1" customFormat="1" x14ac:dyDescent="0.3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</row>
    <row r="51" spans="1:11" s="1" customFormat="1" x14ac:dyDescent="0.35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</row>
    <row r="52" spans="1:11" s="1" customFormat="1" x14ac:dyDescent="0.35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 s="1" customFormat="1" x14ac:dyDescent="0.3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s="1" customFormat="1" x14ac:dyDescent="0.35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</row>
    <row r="55" spans="1:11" s="1" customFormat="1" x14ac:dyDescent="0.3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</row>
    <row r="56" spans="1:11" s="1" customFormat="1" x14ac:dyDescent="0.3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</row>
    <row r="57" spans="1:11" s="1" customFormat="1" x14ac:dyDescent="0.3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1" s="1" customFormat="1" x14ac:dyDescent="0.3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</row>
    <row r="59" spans="1:11" s="1" customFormat="1" x14ac:dyDescent="0.35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</row>
    <row r="60" spans="1:11" s="1" customFormat="1" ht="28" x14ac:dyDescent="0.35">
      <c r="A60" s="165"/>
      <c r="B60" s="165"/>
      <c r="C60" s="165"/>
      <c r="D60" s="165"/>
      <c r="E60" s="165"/>
      <c r="F60" s="165"/>
      <c r="G60" s="165"/>
      <c r="H60" s="165"/>
      <c r="I60" s="165"/>
      <c r="J60" s="165"/>
      <c r="K60" s="165"/>
    </row>
    <row r="61" spans="1:11" s="1" customFormat="1" x14ac:dyDescent="0.35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</row>
    <row r="62" spans="1:11" s="1" customFormat="1" x14ac:dyDescent="0.35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</row>
    <row r="63" spans="1:11" s="1" customFormat="1" x14ac:dyDescent="0.3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</row>
    <row r="64" spans="1:11" s="1" customFormat="1" x14ac:dyDescent="0.3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</row>
    <row r="65" spans="1:11" s="1" customFormat="1" x14ac:dyDescent="0.3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</row>
    <row r="66" spans="1:11" s="1" customFormat="1" ht="26" x14ac:dyDescent="0.35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</row>
    <row r="67" spans="1:11" s="1" customFormat="1" ht="16" customHeight="1" x14ac:dyDescent="0.3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</row>
    <row r="68" spans="1:11" s="1" customFormat="1" ht="16" customHeight="1" x14ac:dyDescent="0.35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</row>
    <row r="69" spans="1:11" s="1" customFormat="1" ht="16" customHeight="1" x14ac:dyDescent="0.3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</row>
    <row r="70" spans="1:11" s="1" customFormat="1" x14ac:dyDescent="0.35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</row>
    <row r="71" spans="1:11" s="1" customFormat="1" x14ac:dyDescent="0.3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</row>
    <row r="72" spans="1:11" s="1" customFormat="1" x14ac:dyDescent="0.3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</row>
    <row r="73" spans="1:11" s="1" customFormat="1" x14ac:dyDescent="0.3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</row>
    <row r="74" spans="1:11" s="1" customFormat="1" x14ac:dyDescent="0.3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</row>
    <row r="75" spans="1:11" s="1" customFormat="1" x14ac:dyDescent="0.3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</row>
    <row r="76" spans="1:11" s="1" customFormat="1" x14ac:dyDescent="0.3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</row>
    <row r="77" spans="1:11" s="1" customFormat="1" x14ac:dyDescent="0.3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</row>
    <row r="78" spans="1:11" s="1" customFormat="1" x14ac:dyDescent="0.3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</row>
    <row r="79" spans="1:11" s="1" customFormat="1" x14ac:dyDescent="0.3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s="1" customFormat="1" x14ac:dyDescent="0.3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</row>
    <row r="81" spans="1:11" s="1" customFormat="1" x14ac:dyDescent="0.35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</row>
    <row r="82" spans="1:11" s="1" customFormat="1" x14ac:dyDescent="0.35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</row>
    <row r="83" spans="1:11" s="1" customFormat="1" x14ac:dyDescent="0.3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</row>
    <row r="84" spans="1:11" s="1" customFormat="1" x14ac:dyDescent="0.3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</row>
    <row r="85" spans="1:11" s="1" customFormat="1" x14ac:dyDescent="0.3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</row>
    <row r="86" spans="1:11" s="1" customFormat="1" x14ac:dyDescent="0.35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</row>
    <row r="87" spans="1:11" s="1" customFormat="1" x14ac:dyDescent="0.3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</row>
    <row r="88" spans="1:11" s="1" customFormat="1" x14ac:dyDescent="0.35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</row>
    <row r="89" spans="1:11" s="1" customFormat="1" x14ac:dyDescent="0.35">
      <c r="A89" s="163" t="s">
        <v>229</v>
      </c>
      <c r="B89" s="167"/>
      <c r="C89" s="167"/>
      <c r="D89" s="167"/>
      <c r="E89" s="167"/>
      <c r="F89" s="167"/>
      <c r="G89" s="167"/>
      <c r="H89" s="167"/>
      <c r="I89" s="167"/>
      <c r="J89" s="70"/>
      <c r="K89" s="70"/>
    </row>
    <row r="90" spans="1:11" s="1" customFormat="1" x14ac:dyDescent="0.35">
      <c r="A90" s="167"/>
      <c r="B90" s="167"/>
      <c r="C90" s="167"/>
      <c r="D90" s="167"/>
      <c r="E90" s="167"/>
      <c r="F90" s="167"/>
      <c r="G90" s="167"/>
      <c r="H90" s="167"/>
      <c r="I90" s="167"/>
      <c r="J90" s="70"/>
      <c r="K90" s="70"/>
    </row>
    <row r="91" spans="1:11" s="1" customFormat="1" x14ac:dyDescent="0.35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</row>
    <row r="92" spans="1:11" s="1" customFormat="1" x14ac:dyDescent="0.3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</row>
    <row r="93" spans="1:11" s="1" customFormat="1" x14ac:dyDescent="0.35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</row>
    <row r="94" spans="1:11" s="1" customFormat="1" x14ac:dyDescent="0.35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</row>
    <row r="95" spans="1:11" s="1" customFormat="1" x14ac:dyDescent="0.3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</row>
    <row r="96" spans="1:11" s="1" customFormat="1" x14ac:dyDescent="0.35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</row>
    <row r="97" spans="1:11" s="1" customFormat="1" x14ac:dyDescent="0.35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</row>
    <row r="98" spans="1:11" s="1" customFormat="1" x14ac:dyDescent="0.3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</row>
    <row r="99" spans="1:11" s="1" customFormat="1" x14ac:dyDescent="0.35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</row>
    <row r="100" spans="1:11" s="1" customFormat="1" ht="28" x14ac:dyDescent="0.35">
      <c r="A100" s="165"/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</row>
    <row r="101" spans="1:11" s="1" customFormat="1" x14ac:dyDescent="0.35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</row>
    <row r="102" spans="1:11" s="1" customFormat="1" x14ac:dyDescent="0.35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s="1" customFormat="1" x14ac:dyDescent="0.35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</row>
    <row r="104" spans="1:11" s="1" customFormat="1" x14ac:dyDescent="0.35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</row>
    <row r="105" spans="1:11" s="1" customFormat="1" x14ac:dyDescent="0.3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</row>
    <row r="106" spans="1:11" s="1" customFormat="1" x14ac:dyDescent="0.3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</row>
    <row r="107" spans="1:11" s="1" customFormat="1" x14ac:dyDescent="0.35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</row>
    <row r="108" spans="1:11" s="1" customFormat="1" x14ac:dyDescent="0.35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</row>
    <row r="109" spans="1:11" s="1" customFormat="1" x14ac:dyDescent="0.35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</row>
    <row r="110" spans="1:11" s="1" customFormat="1" x14ac:dyDescent="0.35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</row>
    <row r="111" spans="1:11" s="1" customFormat="1" x14ac:dyDescent="0.3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</row>
    <row r="112" spans="1:11" s="1" customFormat="1" x14ac:dyDescent="0.35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</row>
    <row r="113" spans="1:11" s="1" customFormat="1" x14ac:dyDescent="0.3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s="1" customFormat="1" x14ac:dyDescent="0.35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</row>
    <row r="115" spans="1:11" s="1" customFormat="1" x14ac:dyDescent="0.3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</row>
    <row r="116" spans="1:11" s="1" customFormat="1" x14ac:dyDescent="0.3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</row>
    <row r="117" spans="1:11" s="1" customFormat="1" x14ac:dyDescent="0.3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</row>
    <row r="118" spans="1:11" s="1" customFormat="1" x14ac:dyDescent="0.3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</row>
    <row r="119" spans="1:11" s="1" customFormat="1" x14ac:dyDescent="0.3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</row>
    <row r="120" spans="1:11" s="1" customFormat="1" x14ac:dyDescent="0.3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</row>
    <row r="121" spans="1:11" s="1" customFormat="1" x14ac:dyDescent="0.35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</row>
    <row r="122" spans="1:11" s="1" customFormat="1" x14ac:dyDescent="0.35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</row>
    <row r="123" spans="1:11" s="1" customFormat="1" x14ac:dyDescent="0.35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s="1" customFormat="1" x14ac:dyDescent="0.35">
      <c r="A124" s="70"/>
      <c r="B124" s="70"/>
      <c r="C124" s="70"/>
      <c r="D124" s="70"/>
      <c r="E124" s="70"/>
      <c r="F124" s="70"/>
      <c r="G124" s="70"/>
      <c r="H124" s="70"/>
      <c r="I124" s="70"/>
    </row>
    <row r="125" spans="1:11" s="1" customFormat="1" x14ac:dyDescent="0.35">
      <c r="A125" s="70"/>
      <c r="B125" s="70"/>
      <c r="C125" s="70"/>
      <c r="D125" s="70"/>
      <c r="E125" s="70"/>
      <c r="F125" s="70"/>
      <c r="G125" s="70"/>
      <c r="H125" s="70"/>
      <c r="I125" s="70"/>
    </row>
    <row r="126" spans="1:11" s="1" customFormat="1" x14ac:dyDescent="0.35">
      <c r="A126" s="70"/>
      <c r="B126" s="70"/>
      <c r="C126" s="70"/>
      <c r="D126" s="70"/>
      <c r="E126" s="70"/>
      <c r="F126" s="70"/>
      <c r="G126" s="70"/>
      <c r="H126" s="70"/>
      <c r="I126" s="70"/>
    </row>
    <row r="127" spans="1:11" s="1" customFormat="1" x14ac:dyDescent="0.35">
      <c r="A127" s="70"/>
      <c r="B127" s="70"/>
      <c r="C127" s="70"/>
      <c r="D127" s="70"/>
      <c r="E127" s="70"/>
      <c r="F127" s="70"/>
      <c r="G127" s="70"/>
      <c r="H127" s="70"/>
      <c r="I127" s="70"/>
    </row>
    <row r="128" spans="1:11" s="1" customFormat="1" x14ac:dyDescent="0.35">
      <c r="A128" s="70"/>
      <c r="B128" s="70"/>
      <c r="C128" s="70"/>
      <c r="D128" s="70"/>
      <c r="E128" s="70"/>
      <c r="F128" s="70"/>
      <c r="G128" s="70"/>
      <c r="H128" s="70"/>
      <c r="I128" s="70"/>
    </row>
    <row r="129" spans="1:9" s="1" customFormat="1" x14ac:dyDescent="0.35">
      <c r="A129" s="70"/>
      <c r="B129" s="70"/>
      <c r="C129" s="70"/>
      <c r="D129" s="70"/>
      <c r="E129" s="70"/>
      <c r="F129" s="70"/>
      <c r="G129" s="70"/>
      <c r="H129" s="70"/>
      <c r="I129" s="70"/>
    </row>
    <row r="130" spans="1:9" s="1" customFormat="1" x14ac:dyDescent="0.35">
      <c r="A130" s="163" t="s">
        <v>155</v>
      </c>
      <c r="B130" s="164"/>
      <c r="C130" s="164"/>
      <c r="D130" s="164"/>
      <c r="E130" s="164"/>
      <c r="F130" s="164"/>
      <c r="G130" s="164"/>
      <c r="H130" s="164"/>
      <c r="I130" s="164"/>
    </row>
    <row r="131" spans="1:9" s="1" customFormat="1" x14ac:dyDescent="0.35">
      <c r="A131" s="164"/>
      <c r="B131" s="164"/>
      <c r="C131" s="164"/>
      <c r="D131" s="164"/>
      <c r="E131" s="164"/>
      <c r="F131" s="164"/>
      <c r="G131" s="164"/>
      <c r="H131" s="164"/>
      <c r="I131" s="164"/>
    </row>
    <row r="132" spans="1:9" s="1" customFormat="1" x14ac:dyDescent="0.35">
      <c r="A132" s="70"/>
      <c r="B132" s="70"/>
      <c r="C132" s="70"/>
      <c r="D132" s="70"/>
      <c r="E132" s="70"/>
      <c r="F132" s="70"/>
      <c r="G132" s="70"/>
      <c r="H132" s="70"/>
      <c r="I132" s="70"/>
    </row>
    <row r="133" spans="1:9" s="1" customFormat="1" x14ac:dyDescent="0.35">
      <c r="A133" s="70"/>
      <c r="B133" s="70"/>
      <c r="C133" s="70"/>
      <c r="D133" s="70"/>
      <c r="E133" s="70"/>
      <c r="F133" s="70"/>
      <c r="G133" s="70"/>
      <c r="H133" s="70"/>
      <c r="I133" s="70"/>
    </row>
    <row r="134" spans="1:9" s="1" customFormat="1" x14ac:dyDescent="0.35">
      <c r="A134" s="70"/>
      <c r="B134" s="70"/>
      <c r="C134" s="70"/>
      <c r="D134" s="70"/>
      <c r="E134" s="70"/>
      <c r="F134" s="70"/>
      <c r="G134" s="70"/>
      <c r="H134" s="70"/>
      <c r="I134" s="70"/>
    </row>
    <row r="135" spans="1:9" x14ac:dyDescent="0.25">
      <c r="A135" s="73"/>
      <c r="B135" s="73"/>
      <c r="C135" s="73"/>
      <c r="D135" s="73"/>
      <c r="E135" s="73"/>
      <c r="F135" s="73"/>
      <c r="G135" s="73"/>
      <c r="H135" s="73"/>
      <c r="I135" s="73"/>
    </row>
    <row r="136" spans="1:9" x14ac:dyDescent="0.25">
      <c r="A136" s="73"/>
      <c r="B136" s="73"/>
      <c r="C136" s="73"/>
      <c r="D136" s="73"/>
      <c r="E136" s="73"/>
      <c r="F136" s="73"/>
      <c r="G136" s="73"/>
      <c r="H136" s="73"/>
      <c r="I136" s="73"/>
    </row>
    <row r="137" spans="1:9" x14ac:dyDescent="0.25">
      <c r="A137" s="73"/>
      <c r="B137" s="73"/>
      <c r="C137" s="73"/>
      <c r="D137" s="73"/>
      <c r="E137" s="73"/>
      <c r="F137" s="73"/>
      <c r="G137" s="73"/>
      <c r="H137" s="73"/>
      <c r="I137" s="73"/>
    </row>
    <row r="138" spans="1:9" x14ac:dyDescent="0.25">
      <c r="A138" s="73"/>
      <c r="B138" s="73"/>
      <c r="C138" s="73"/>
      <c r="D138" s="73"/>
      <c r="E138" s="73"/>
      <c r="F138" s="73"/>
      <c r="G138" s="73"/>
      <c r="H138" s="73"/>
      <c r="I138" s="73"/>
    </row>
    <row r="139" spans="1:9" x14ac:dyDescent="0.25">
      <c r="A139" s="73"/>
      <c r="B139" s="73"/>
      <c r="C139" s="73"/>
      <c r="D139" s="73"/>
      <c r="E139" s="73"/>
      <c r="F139" s="73"/>
      <c r="G139" s="73"/>
      <c r="H139" s="73"/>
      <c r="I139" s="73"/>
    </row>
    <row r="140" spans="1:9" x14ac:dyDescent="0.25">
      <c r="A140" s="73"/>
      <c r="B140" s="73"/>
      <c r="C140" s="73"/>
      <c r="D140" s="73"/>
      <c r="E140" s="73"/>
      <c r="F140" s="73"/>
      <c r="G140" s="73"/>
      <c r="H140" s="73"/>
      <c r="I140" s="73"/>
    </row>
    <row r="141" spans="1:9" x14ac:dyDescent="0.25">
      <c r="A141" s="73"/>
      <c r="B141" s="73"/>
      <c r="C141" s="73"/>
      <c r="D141" s="73"/>
      <c r="E141" s="73"/>
      <c r="F141" s="73"/>
      <c r="G141" s="73"/>
      <c r="H141" s="73"/>
      <c r="I141" s="73"/>
    </row>
    <row r="142" spans="1:9" x14ac:dyDescent="0.25">
      <c r="A142" s="73"/>
      <c r="B142" s="73"/>
      <c r="C142" s="73"/>
      <c r="D142" s="73"/>
      <c r="E142" s="73"/>
      <c r="F142" s="73"/>
      <c r="G142" s="73"/>
      <c r="H142" s="73"/>
      <c r="I142" s="73"/>
    </row>
    <row r="143" spans="1:9" x14ac:dyDescent="0.25">
      <c r="A143" s="73"/>
      <c r="B143" s="73"/>
      <c r="C143" s="73"/>
      <c r="D143" s="73"/>
      <c r="E143" s="73"/>
      <c r="F143" s="73"/>
      <c r="G143" s="73"/>
      <c r="H143" s="73"/>
      <c r="I143" s="73"/>
    </row>
    <row r="144" spans="1:9" x14ac:dyDescent="0.25">
      <c r="A144" s="73"/>
      <c r="B144" s="73"/>
      <c r="C144" s="73"/>
      <c r="D144" s="73"/>
      <c r="E144" s="73"/>
      <c r="F144" s="73"/>
      <c r="G144" s="73"/>
      <c r="H144" s="73"/>
      <c r="I144" s="73"/>
    </row>
    <row r="145" spans="1:9" x14ac:dyDescent="0.25">
      <c r="A145" s="73"/>
      <c r="B145" s="73"/>
      <c r="C145" s="73"/>
      <c r="D145" s="73"/>
      <c r="E145" s="73"/>
      <c r="F145" s="73"/>
      <c r="G145" s="73"/>
      <c r="H145" s="73"/>
      <c r="I145" s="73"/>
    </row>
    <row r="146" spans="1:9" x14ac:dyDescent="0.25">
      <c r="A146" s="73"/>
      <c r="B146" s="73"/>
      <c r="C146" s="73"/>
      <c r="D146" s="73"/>
      <c r="E146" s="73"/>
      <c r="F146" s="73"/>
      <c r="G146" s="73"/>
      <c r="H146" s="73"/>
      <c r="I146" s="73"/>
    </row>
    <row r="147" spans="1:9" x14ac:dyDescent="0.25">
      <c r="A147" s="73"/>
      <c r="B147" s="73"/>
      <c r="C147" s="73"/>
      <c r="D147" s="73"/>
      <c r="E147" s="73"/>
      <c r="F147" s="73"/>
      <c r="G147" s="73"/>
      <c r="H147" s="73"/>
      <c r="I147" s="73"/>
    </row>
    <row r="148" spans="1:9" x14ac:dyDescent="0.25">
      <c r="A148" s="73"/>
      <c r="B148" s="73"/>
      <c r="C148" s="73"/>
      <c r="D148" s="73"/>
      <c r="E148" s="73"/>
      <c r="F148" s="73"/>
      <c r="G148" s="73"/>
      <c r="H148" s="73"/>
      <c r="I148" s="73"/>
    </row>
    <row r="149" spans="1:9" x14ac:dyDescent="0.25">
      <c r="A149" s="73"/>
      <c r="B149" s="73"/>
      <c r="C149" s="73"/>
      <c r="D149" s="73"/>
      <c r="E149" s="73"/>
      <c r="F149" s="73"/>
      <c r="G149" s="73"/>
      <c r="H149" s="73"/>
      <c r="I149" s="73"/>
    </row>
    <row r="150" spans="1:9" x14ac:dyDescent="0.25">
      <c r="A150" s="73"/>
      <c r="B150" s="73"/>
      <c r="C150" s="73"/>
      <c r="D150" s="73"/>
      <c r="E150" s="73"/>
      <c r="F150" s="73"/>
      <c r="G150" s="73"/>
      <c r="H150" s="73"/>
      <c r="I150" s="73"/>
    </row>
    <row r="151" spans="1:9" x14ac:dyDescent="0.25">
      <c r="A151" s="73"/>
      <c r="B151" s="73"/>
      <c r="C151" s="73"/>
      <c r="D151" s="73"/>
      <c r="E151" s="73"/>
      <c r="F151" s="73"/>
      <c r="G151" s="73"/>
      <c r="H151" s="73"/>
      <c r="I151" s="73"/>
    </row>
  </sheetData>
  <mergeCells count="6">
    <mergeCell ref="A130:I131"/>
    <mergeCell ref="A60:K60"/>
    <mergeCell ref="A100:K100"/>
    <mergeCell ref="A1:I1"/>
    <mergeCell ref="A40:I41"/>
    <mergeCell ref="A89:I90"/>
  </mergeCells>
  <pageMargins left="0.7" right="0.7" top="0.75" bottom="0.75" header="0.3" footer="0.3"/>
  <pageSetup orientation="portrait" r:id="rId1"/>
  <rowBreaks count="1" manualBreakCount="1">
    <brk id="6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Romans A</vt:lpstr>
      <vt:lpstr>Couvertures</vt:lpstr>
      <vt:lpstr>Couvertures!Print_Area</vt:lpstr>
      <vt:lpstr>'Romans A'!Print_Area</vt:lpstr>
    </vt:vector>
  </TitlesOfParts>
  <Company>Scholastic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Noémi</dc:creator>
  <cp:lastModifiedBy>Alain, Tracy</cp:lastModifiedBy>
  <cp:lastPrinted>2026-08-13T17:01:16Z</cp:lastPrinted>
  <dcterms:created xsi:type="dcterms:W3CDTF">2025-02-05T14:27:55Z</dcterms:created>
  <dcterms:modified xsi:type="dcterms:W3CDTF">2026-08-13T17:06:27Z</dcterms:modified>
</cp:coreProperties>
</file>